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To chuc thi Thang 04.2024 (D2)_Ngay 27.4\"/>
    </mc:Choice>
  </mc:AlternateContent>
  <bookViews>
    <workbookView xWindow="-105" yWindow="-105" windowWidth="23250" windowHeight="12570" tabRatio="740"/>
  </bookViews>
  <sheets>
    <sheet name="FORM DK TOEIC theo ABC" sheetId="2" r:id="rId1"/>
    <sheet name="Theo SHS" sheetId="1" r:id="rId2"/>
    <sheet name="Ca1_Sang" sheetId="3" r:id="rId3"/>
    <sheet name="Ca2_Chieu" sheetId="4" r:id="rId4"/>
    <sheet name="Ca3_Toi" sheetId="8" r:id="rId5"/>
  </sheets>
  <definedNames>
    <definedName name="_xlnm._FilterDatabase" localSheetId="2" hidden="1">Ca1_Sang!$A$11:$R$131</definedName>
    <definedName name="_xlnm._FilterDatabase" localSheetId="3" hidden="1">Ca2_Chieu!$A$11:$R$25</definedName>
    <definedName name="_xlnm._FilterDatabase" localSheetId="4" hidden="1">Ca3_Toi!$A$11:$R$11</definedName>
    <definedName name="_xlnm._FilterDatabase" localSheetId="0" hidden="1">'FORM DK TOEIC theo ABC'!$A$11:$R$397</definedName>
    <definedName name="_xlnm._FilterDatabase" localSheetId="1" hidden="1">'Theo SHS'!$A$11:$R$397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7" i="8" l="1"/>
  <c r="Q146" i="8"/>
  <c r="Q145" i="8"/>
  <c r="Q144" i="8"/>
  <c r="Q143" i="8"/>
  <c r="Q142" i="8"/>
  <c r="Q141" i="8"/>
  <c r="Q140" i="8"/>
  <c r="Q148" i="8" s="1"/>
  <c r="H137" i="8"/>
  <c r="G137" i="8"/>
  <c r="F137" i="8"/>
  <c r="H136" i="8"/>
  <c r="G136" i="8"/>
  <c r="F136" i="8"/>
  <c r="H135" i="8"/>
  <c r="G135" i="8"/>
  <c r="F135" i="8"/>
  <c r="H134" i="8"/>
  <c r="G134" i="8"/>
  <c r="F134" i="8"/>
  <c r="H133" i="8"/>
  <c r="G133" i="8"/>
  <c r="F133" i="8"/>
  <c r="H132" i="8"/>
  <c r="G132" i="8"/>
  <c r="F132" i="8"/>
  <c r="H131" i="8"/>
  <c r="G131" i="8"/>
  <c r="F131" i="8"/>
  <c r="H130" i="8"/>
  <c r="G130" i="8"/>
  <c r="F130" i="8"/>
  <c r="H129" i="8"/>
  <c r="G129" i="8"/>
  <c r="F129" i="8"/>
  <c r="H128" i="8"/>
  <c r="G128" i="8"/>
  <c r="F128" i="8"/>
  <c r="H127" i="8"/>
  <c r="G127" i="8"/>
  <c r="F127" i="8"/>
  <c r="H126" i="8"/>
  <c r="G126" i="8"/>
  <c r="F126" i="8"/>
  <c r="H125" i="8"/>
  <c r="G125" i="8"/>
  <c r="F125" i="8"/>
  <c r="H124" i="8"/>
  <c r="G124" i="8"/>
  <c r="F124" i="8"/>
  <c r="H123" i="8"/>
  <c r="G123" i="8"/>
  <c r="F123" i="8"/>
  <c r="H122" i="8"/>
  <c r="G122" i="8"/>
  <c r="F122" i="8"/>
  <c r="H121" i="8"/>
  <c r="G121" i="8"/>
  <c r="F121" i="8"/>
  <c r="H120" i="8"/>
  <c r="G120" i="8"/>
  <c r="F120" i="8"/>
  <c r="H119" i="8"/>
  <c r="G119" i="8"/>
  <c r="F119" i="8"/>
  <c r="H118" i="8"/>
  <c r="G118" i="8"/>
  <c r="F118" i="8"/>
  <c r="H117" i="8"/>
  <c r="G117" i="8"/>
  <c r="F117" i="8"/>
  <c r="H116" i="8"/>
  <c r="G116" i="8"/>
  <c r="F116" i="8"/>
  <c r="H115" i="8"/>
  <c r="G115" i="8"/>
  <c r="F115" i="8"/>
  <c r="H114" i="8"/>
  <c r="G114" i="8"/>
  <c r="F114" i="8"/>
  <c r="H113" i="8"/>
  <c r="G113" i="8"/>
  <c r="F113" i="8"/>
  <c r="H112" i="8"/>
  <c r="G112" i="8"/>
  <c r="F112" i="8"/>
  <c r="H111" i="8"/>
  <c r="G111" i="8"/>
  <c r="F111" i="8"/>
  <c r="H110" i="8"/>
  <c r="G110" i="8"/>
  <c r="F110" i="8"/>
  <c r="H109" i="8"/>
  <c r="G109" i="8"/>
  <c r="F109" i="8"/>
  <c r="H108" i="8"/>
  <c r="G108" i="8"/>
  <c r="F108" i="8"/>
  <c r="H107" i="8"/>
  <c r="G107" i="8"/>
  <c r="F107" i="8"/>
  <c r="H106" i="8"/>
  <c r="G106" i="8"/>
  <c r="F106" i="8"/>
  <c r="H105" i="8"/>
  <c r="G105" i="8"/>
  <c r="F105" i="8"/>
  <c r="H104" i="8"/>
  <c r="G104" i="8"/>
  <c r="F104" i="8"/>
  <c r="H103" i="8"/>
  <c r="G103" i="8"/>
  <c r="F103" i="8"/>
  <c r="H102" i="8"/>
  <c r="G102" i="8"/>
  <c r="F102" i="8"/>
  <c r="H101" i="8"/>
  <c r="G101" i="8"/>
  <c r="F101" i="8"/>
  <c r="H100" i="8"/>
  <c r="G100" i="8"/>
  <c r="F100" i="8"/>
  <c r="H99" i="8"/>
  <c r="G99" i="8"/>
  <c r="F99" i="8"/>
  <c r="H98" i="8"/>
  <c r="G98" i="8"/>
  <c r="F98" i="8"/>
  <c r="H97" i="8"/>
  <c r="G97" i="8"/>
  <c r="F97" i="8"/>
  <c r="H96" i="8"/>
  <c r="G96" i="8"/>
  <c r="F96" i="8"/>
  <c r="H95" i="8"/>
  <c r="G95" i="8"/>
  <c r="F95" i="8"/>
  <c r="H94" i="8"/>
  <c r="G94" i="8"/>
  <c r="F94" i="8"/>
  <c r="H93" i="8"/>
  <c r="G93" i="8"/>
  <c r="F93" i="8"/>
  <c r="H92" i="8"/>
  <c r="G92" i="8"/>
  <c r="F92" i="8"/>
  <c r="H91" i="8"/>
  <c r="G91" i="8"/>
  <c r="F91" i="8"/>
  <c r="H90" i="8"/>
  <c r="G90" i="8"/>
  <c r="F90" i="8"/>
  <c r="H89" i="8"/>
  <c r="G89" i="8"/>
  <c r="F89" i="8"/>
  <c r="H88" i="8"/>
  <c r="G88" i="8"/>
  <c r="F88" i="8"/>
  <c r="H87" i="8"/>
  <c r="G87" i="8"/>
  <c r="F87" i="8"/>
  <c r="H86" i="8"/>
  <c r="G86" i="8"/>
  <c r="F86" i="8"/>
  <c r="H85" i="8"/>
  <c r="G85" i="8"/>
  <c r="F85" i="8"/>
  <c r="H84" i="8"/>
  <c r="G84" i="8"/>
  <c r="F84" i="8"/>
  <c r="H83" i="8"/>
  <c r="G83" i="8"/>
  <c r="F83" i="8"/>
  <c r="H82" i="8"/>
  <c r="G82" i="8"/>
  <c r="F82" i="8"/>
  <c r="H81" i="8"/>
  <c r="G81" i="8"/>
  <c r="F81" i="8"/>
  <c r="H80" i="8"/>
  <c r="G80" i="8"/>
  <c r="F80" i="8"/>
  <c r="H79" i="8"/>
  <c r="G79" i="8"/>
  <c r="F79" i="8"/>
  <c r="H78" i="8"/>
  <c r="G78" i="8"/>
  <c r="F78" i="8"/>
  <c r="H77" i="8"/>
  <c r="G77" i="8"/>
  <c r="F77" i="8"/>
  <c r="H76" i="8"/>
  <c r="G76" i="8"/>
  <c r="F76" i="8"/>
  <c r="H75" i="8"/>
  <c r="G75" i="8"/>
  <c r="F75" i="8"/>
  <c r="H74" i="8"/>
  <c r="G74" i="8"/>
  <c r="F74" i="8"/>
  <c r="H73" i="8"/>
  <c r="G73" i="8"/>
  <c r="F73" i="8"/>
  <c r="H72" i="8"/>
  <c r="G72" i="8"/>
  <c r="F72" i="8"/>
  <c r="H71" i="8"/>
  <c r="G71" i="8"/>
  <c r="F71" i="8"/>
  <c r="H70" i="8"/>
  <c r="G70" i="8"/>
  <c r="F70" i="8"/>
  <c r="H69" i="8"/>
  <c r="G69" i="8"/>
  <c r="F69" i="8"/>
  <c r="H68" i="8"/>
  <c r="G68" i="8"/>
  <c r="F68" i="8"/>
  <c r="H67" i="8"/>
  <c r="G67" i="8"/>
  <c r="F67" i="8"/>
  <c r="H66" i="8"/>
  <c r="G66" i="8"/>
  <c r="F66" i="8"/>
  <c r="H65" i="8"/>
  <c r="G65" i="8"/>
  <c r="F65" i="8"/>
  <c r="H64" i="8"/>
  <c r="G64" i="8"/>
  <c r="F64" i="8"/>
  <c r="H63" i="8"/>
  <c r="G63" i="8"/>
  <c r="F63" i="8"/>
  <c r="H62" i="8"/>
  <c r="G62" i="8"/>
  <c r="F62" i="8"/>
  <c r="H61" i="8"/>
  <c r="G61" i="8"/>
  <c r="F61" i="8"/>
  <c r="H60" i="8"/>
  <c r="G60" i="8"/>
  <c r="F60" i="8"/>
  <c r="H59" i="8"/>
  <c r="G59" i="8"/>
  <c r="F59" i="8"/>
  <c r="H58" i="8"/>
  <c r="G58" i="8"/>
  <c r="F58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50" i="8"/>
  <c r="G50" i="8"/>
  <c r="F50" i="8"/>
  <c r="H49" i="8"/>
  <c r="G49" i="8"/>
  <c r="F49" i="8"/>
  <c r="H48" i="8"/>
  <c r="G48" i="8"/>
  <c r="F48" i="8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Q151" i="4"/>
  <c r="Q150" i="4"/>
  <c r="Q149" i="4"/>
  <c r="Q148" i="4"/>
  <c r="Q147" i="4"/>
  <c r="Q146" i="4"/>
  <c r="Q145" i="4"/>
  <c r="Q144" i="4"/>
  <c r="H141" i="4"/>
  <c r="G141" i="4"/>
  <c r="F141" i="4"/>
  <c r="H140" i="4"/>
  <c r="G140" i="4"/>
  <c r="F140" i="4"/>
  <c r="H139" i="4"/>
  <c r="G139" i="4"/>
  <c r="F139" i="4"/>
  <c r="H138" i="4"/>
  <c r="G138" i="4"/>
  <c r="F138" i="4"/>
  <c r="H137" i="4"/>
  <c r="G137" i="4"/>
  <c r="F137" i="4"/>
  <c r="H136" i="4"/>
  <c r="G136" i="4"/>
  <c r="F136" i="4"/>
  <c r="H135" i="4"/>
  <c r="G135" i="4"/>
  <c r="F135" i="4"/>
  <c r="H134" i="4"/>
  <c r="G134" i="4"/>
  <c r="F134" i="4"/>
  <c r="H133" i="4"/>
  <c r="G133" i="4"/>
  <c r="F133" i="4"/>
  <c r="H132" i="4"/>
  <c r="G132" i="4"/>
  <c r="F132" i="4"/>
  <c r="H131" i="4"/>
  <c r="G131" i="4"/>
  <c r="F131" i="4"/>
  <c r="H130" i="4"/>
  <c r="G130" i="4"/>
  <c r="F130" i="4"/>
  <c r="H129" i="4"/>
  <c r="G129" i="4"/>
  <c r="F129" i="4"/>
  <c r="H128" i="4"/>
  <c r="G128" i="4"/>
  <c r="F128" i="4"/>
  <c r="H127" i="4"/>
  <c r="G127" i="4"/>
  <c r="F127" i="4"/>
  <c r="H126" i="4"/>
  <c r="G126" i="4"/>
  <c r="F126" i="4"/>
  <c r="H125" i="4"/>
  <c r="G125" i="4"/>
  <c r="F125" i="4"/>
  <c r="H124" i="4"/>
  <c r="G124" i="4"/>
  <c r="F124" i="4"/>
  <c r="H123" i="4"/>
  <c r="G123" i="4"/>
  <c r="F123" i="4"/>
  <c r="H122" i="4"/>
  <c r="G122" i="4"/>
  <c r="F122" i="4"/>
  <c r="H121" i="4"/>
  <c r="G121" i="4"/>
  <c r="F121" i="4"/>
  <c r="H120" i="4"/>
  <c r="G120" i="4"/>
  <c r="F120" i="4"/>
  <c r="H119" i="4"/>
  <c r="G119" i="4"/>
  <c r="F119" i="4"/>
  <c r="H118" i="4"/>
  <c r="G118" i="4"/>
  <c r="F118" i="4"/>
  <c r="H117" i="4"/>
  <c r="G117" i="4"/>
  <c r="F117" i="4"/>
  <c r="H116" i="4"/>
  <c r="G116" i="4"/>
  <c r="F116" i="4"/>
  <c r="H115" i="4"/>
  <c r="G115" i="4"/>
  <c r="F115" i="4"/>
  <c r="H114" i="4"/>
  <c r="G114" i="4"/>
  <c r="F114" i="4"/>
  <c r="H113" i="4"/>
  <c r="G113" i="4"/>
  <c r="F113" i="4"/>
  <c r="H112" i="4"/>
  <c r="G112" i="4"/>
  <c r="F112" i="4"/>
  <c r="H111" i="4"/>
  <c r="G111" i="4"/>
  <c r="F111" i="4"/>
  <c r="H110" i="4"/>
  <c r="G110" i="4"/>
  <c r="F110" i="4"/>
  <c r="H109" i="4"/>
  <c r="G109" i="4"/>
  <c r="F109" i="4"/>
  <c r="H108" i="4"/>
  <c r="G108" i="4"/>
  <c r="F108" i="4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Q151" i="3"/>
  <c r="Q150" i="3"/>
  <c r="Q149" i="3"/>
  <c r="Q148" i="3"/>
  <c r="Q147" i="3"/>
  <c r="Q146" i="3"/>
  <c r="Q145" i="3"/>
  <c r="Q144" i="3"/>
  <c r="Q152" i="3" s="1"/>
  <c r="H141" i="3"/>
  <c r="G141" i="3"/>
  <c r="F141" i="3"/>
  <c r="H140" i="3"/>
  <c r="G140" i="3"/>
  <c r="F140" i="3"/>
  <c r="H139" i="3"/>
  <c r="G139" i="3"/>
  <c r="F139" i="3"/>
  <c r="H138" i="3"/>
  <c r="G138" i="3"/>
  <c r="F138" i="3"/>
  <c r="H137" i="3"/>
  <c r="G137" i="3"/>
  <c r="F137" i="3"/>
  <c r="H136" i="3"/>
  <c r="G136" i="3"/>
  <c r="F136" i="3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2" i="3"/>
  <c r="G122" i="3"/>
  <c r="F122" i="3"/>
  <c r="H121" i="3"/>
  <c r="G121" i="3"/>
  <c r="F121" i="3"/>
  <c r="H120" i="3"/>
  <c r="G120" i="3"/>
  <c r="F120" i="3"/>
  <c r="H119" i="3"/>
  <c r="G119" i="3"/>
  <c r="F119" i="3"/>
  <c r="H118" i="3"/>
  <c r="G118" i="3"/>
  <c r="F118" i="3"/>
  <c r="H117" i="3"/>
  <c r="G117" i="3"/>
  <c r="F117" i="3"/>
  <c r="H116" i="3"/>
  <c r="G116" i="3"/>
  <c r="F116" i="3"/>
  <c r="H115" i="3"/>
  <c r="G115" i="3"/>
  <c r="F115" i="3"/>
  <c r="H114" i="3"/>
  <c r="G114" i="3"/>
  <c r="F114" i="3"/>
  <c r="H113" i="3"/>
  <c r="G113" i="3"/>
  <c r="F113" i="3"/>
  <c r="H112" i="3"/>
  <c r="G112" i="3"/>
  <c r="F112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Q407" i="1"/>
  <c r="Q406" i="1"/>
  <c r="Q405" i="1"/>
  <c r="Q404" i="1"/>
  <c r="Q403" i="1"/>
  <c r="Q402" i="1"/>
  <c r="Q401" i="1"/>
  <c r="Q400" i="1"/>
  <c r="H367" i="1"/>
  <c r="G367" i="1"/>
  <c r="F367" i="1"/>
  <c r="H395" i="1"/>
  <c r="G395" i="1"/>
  <c r="F395" i="1"/>
  <c r="H276" i="1"/>
  <c r="G276" i="1"/>
  <c r="F276" i="1"/>
  <c r="H388" i="1"/>
  <c r="G388" i="1"/>
  <c r="F388" i="1"/>
  <c r="H298" i="1"/>
  <c r="G298" i="1"/>
  <c r="F298" i="1"/>
  <c r="H343" i="1"/>
  <c r="G343" i="1"/>
  <c r="F343" i="1"/>
  <c r="H293" i="1"/>
  <c r="G293" i="1"/>
  <c r="F293" i="1"/>
  <c r="H271" i="1"/>
  <c r="G271" i="1"/>
  <c r="F271" i="1"/>
  <c r="H334" i="1"/>
  <c r="G334" i="1"/>
  <c r="F334" i="1"/>
  <c r="H291" i="1"/>
  <c r="G291" i="1"/>
  <c r="F291" i="1"/>
  <c r="H386" i="1"/>
  <c r="G386" i="1"/>
  <c r="F386" i="1"/>
  <c r="H321" i="1"/>
  <c r="G321" i="1"/>
  <c r="F321" i="1"/>
  <c r="H375" i="1"/>
  <c r="G375" i="1"/>
  <c r="F375" i="1"/>
  <c r="H340" i="1"/>
  <c r="G340" i="1"/>
  <c r="F340" i="1"/>
  <c r="H305" i="1"/>
  <c r="G305" i="1"/>
  <c r="F305" i="1"/>
  <c r="H285" i="1"/>
  <c r="G285" i="1"/>
  <c r="F285" i="1"/>
  <c r="H385" i="1"/>
  <c r="G385" i="1"/>
  <c r="F385" i="1"/>
  <c r="H394" i="1"/>
  <c r="G394" i="1"/>
  <c r="F394" i="1"/>
  <c r="H341" i="1"/>
  <c r="G341" i="1"/>
  <c r="F341" i="1"/>
  <c r="H353" i="1"/>
  <c r="G353" i="1"/>
  <c r="F353" i="1"/>
  <c r="H284" i="1"/>
  <c r="G284" i="1"/>
  <c r="F284" i="1"/>
  <c r="H322" i="1"/>
  <c r="G322" i="1"/>
  <c r="F322" i="1"/>
  <c r="H308" i="1"/>
  <c r="G308" i="1"/>
  <c r="F308" i="1"/>
  <c r="H346" i="1"/>
  <c r="G346" i="1"/>
  <c r="F346" i="1"/>
  <c r="H302" i="1"/>
  <c r="G302" i="1"/>
  <c r="F302" i="1"/>
  <c r="H310" i="1"/>
  <c r="G310" i="1"/>
  <c r="F310" i="1"/>
  <c r="H306" i="1"/>
  <c r="G306" i="1"/>
  <c r="F306" i="1"/>
  <c r="H359" i="1"/>
  <c r="G359" i="1"/>
  <c r="F359" i="1"/>
  <c r="H317" i="1"/>
  <c r="G317" i="1"/>
  <c r="F317" i="1"/>
  <c r="H396" i="1"/>
  <c r="G396" i="1"/>
  <c r="F396" i="1"/>
  <c r="H338" i="1"/>
  <c r="G338" i="1"/>
  <c r="F338" i="1"/>
  <c r="H273" i="1"/>
  <c r="G273" i="1"/>
  <c r="F273" i="1"/>
  <c r="H339" i="1"/>
  <c r="G339" i="1"/>
  <c r="F339" i="1"/>
  <c r="H335" i="1"/>
  <c r="G335" i="1"/>
  <c r="F335" i="1"/>
  <c r="H304" i="1"/>
  <c r="G304" i="1"/>
  <c r="F304" i="1"/>
  <c r="H309" i="1"/>
  <c r="G309" i="1"/>
  <c r="F309" i="1"/>
  <c r="H374" i="1"/>
  <c r="G374" i="1"/>
  <c r="F374" i="1"/>
  <c r="H323" i="1"/>
  <c r="G323" i="1"/>
  <c r="F323" i="1"/>
  <c r="H303" i="1"/>
  <c r="G303" i="1"/>
  <c r="F303" i="1"/>
  <c r="H326" i="1"/>
  <c r="G326" i="1"/>
  <c r="F326" i="1"/>
  <c r="H391" i="1"/>
  <c r="G391" i="1"/>
  <c r="F391" i="1"/>
  <c r="H319" i="1"/>
  <c r="G319" i="1"/>
  <c r="F319" i="1"/>
  <c r="H311" i="1"/>
  <c r="G311" i="1"/>
  <c r="F311" i="1"/>
  <c r="H278" i="1"/>
  <c r="G278" i="1"/>
  <c r="F278" i="1"/>
  <c r="H337" i="1"/>
  <c r="G337" i="1"/>
  <c r="F337" i="1"/>
  <c r="H390" i="1"/>
  <c r="G390" i="1"/>
  <c r="F390" i="1"/>
  <c r="H350" i="1"/>
  <c r="G350" i="1"/>
  <c r="F350" i="1"/>
  <c r="H387" i="1"/>
  <c r="G387" i="1"/>
  <c r="F387" i="1"/>
  <c r="H389" i="1"/>
  <c r="G389" i="1"/>
  <c r="F389" i="1"/>
  <c r="H381" i="1"/>
  <c r="G381" i="1"/>
  <c r="F381" i="1"/>
  <c r="H289" i="1"/>
  <c r="G289" i="1"/>
  <c r="F289" i="1"/>
  <c r="H360" i="1"/>
  <c r="G360" i="1"/>
  <c r="F360" i="1"/>
  <c r="H325" i="1"/>
  <c r="G325" i="1"/>
  <c r="F325" i="1"/>
  <c r="H345" i="1"/>
  <c r="G345" i="1"/>
  <c r="F345" i="1"/>
  <c r="H370" i="1"/>
  <c r="G370" i="1"/>
  <c r="F370" i="1"/>
  <c r="H318" i="1"/>
  <c r="G318" i="1"/>
  <c r="F318" i="1"/>
  <c r="H362" i="1"/>
  <c r="G362" i="1"/>
  <c r="F362" i="1"/>
  <c r="H364" i="1"/>
  <c r="G364" i="1"/>
  <c r="F364" i="1"/>
  <c r="H342" i="1"/>
  <c r="G342" i="1"/>
  <c r="F342" i="1"/>
  <c r="H369" i="1"/>
  <c r="G369" i="1"/>
  <c r="F369" i="1"/>
  <c r="H299" i="1"/>
  <c r="G299" i="1"/>
  <c r="F299" i="1"/>
  <c r="H357" i="1"/>
  <c r="G357" i="1"/>
  <c r="F357" i="1"/>
  <c r="H352" i="1"/>
  <c r="G352" i="1"/>
  <c r="F352" i="1"/>
  <c r="H348" i="1"/>
  <c r="G348" i="1"/>
  <c r="F348" i="1"/>
  <c r="H355" i="1"/>
  <c r="G355" i="1"/>
  <c r="F355" i="1"/>
  <c r="H280" i="1"/>
  <c r="G280" i="1"/>
  <c r="F280" i="1"/>
  <c r="H297" i="1"/>
  <c r="G297" i="1"/>
  <c r="F297" i="1"/>
  <c r="H294" i="1"/>
  <c r="G294" i="1"/>
  <c r="F294" i="1"/>
  <c r="H371" i="1"/>
  <c r="G371" i="1"/>
  <c r="F371" i="1"/>
  <c r="H393" i="1"/>
  <c r="G393" i="1"/>
  <c r="F393" i="1"/>
  <c r="H347" i="1"/>
  <c r="G347" i="1"/>
  <c r="F347" i="1"/>
  <c r="H382" i="1"/>
  <c r="G382" i="1"/>
  <c r="F382" i="1"/>
  <c r="H324" i="1"/>
  <c r="G324" i="1"/>
  <c r="F324" i="1"/>
  <c r="H351" i="1"/>
  <c r="G351" i="1"/>
  <c r="F351" i="1"/>
  <c r="H286" i="1"/>
  <c r="G286" i="1"/>
  <c r="F286" i="1"/>
  <c r="H358" i="1"/>
  <c r="G358" i="1"/>
  <c r="F358" i="1"/>
  <c r="H384" i="1"/>
  <c r="G384" i="1"/>
  <c r="F384" i="1"/>
  <c r="H354" i="1"/>
  <c r="G354" i="1"/>
  <c r="F354" i="1"/>
  <c r="H307" i="1"/>
  <c r="G307" i="1"/>
  <c r="F307" i="1"/>
  <c r="H373" i="1"/>
  <c r="G373" i="1"/>
  <c r="F373" i="1"/>
  <c r="H349" i="1"/>
  <c r="G349" i="1"/>
  <c r="F349" i="1"/>
  <c r="H313" i="1"/>
  <c r="G313" i="1"/>
  <c r="F313" i="1"/>
  <c r="H366" i="1"/>
  <c r="G366" i="1"/>
  <c r="F366" i="1"/>
  <c r="H281" i="1"/>
  <c r="G281" i="1"/>
  <c r="F281" i="1"/>
  <c r="H277" i="1"/>
  <c r="G277" i="1"/>
  <c r="F277" i="1"/>
  <c r="H315" i="1"/>
  <c r="G315" i="1"/>
  <c r="F315" i="1"/>
  <c r="H301" i="1"/>
  <c r="G301" i="1"/>
  <c r="F301" i="1"/>
  <c r="H363" i="1"/>
  <c r="G363" i="1"/>
  <c r="F363" i="1"/>
  <c r="H376" i="1"/>
  <c r="G376" i="1"/>
  <c r="F376" i="1"/>
  <c r="H392" i="1"/>
  <c r="G392" i="1"/>
  <c r="F392" i="1"/>
  <c r="H295" i="1"/>
  <c r="G295" i="1"/>
  <c r="F295" i="1"/>
  <c r="H272" i="1"/>
  <c r="G272" i="1"/>
  <c r="F272" i="1"/>
  <c r="H372" i="1"/>
  <c r="G372" i="1"/>
  <c r="F372" i="1"/>
  <c r="H356" i="1"/>
  <c r="G356" i="1"/>
  <c r="F356" i="1"/>
  <c r="H380" i="1"/>
  <c r="G380" i="1"/>
  <c r="F380" i="1"/>
  <c r="H378" i="1"/>
  <c r="G378" i="1"/>
  <c r="F378" i="1"/>
  <c r="H282" i="1"/>
  <c r="G282" i="1"/>
  <c r="F282" i="1"/>
  <c r="H344" i="1"/>
  <c r="G344" i="1"/>
  <c r="F344" i="1"/>
  <c r="H312" i="1"/>
  <c r="G312" i="1"/>
  <c r="F312" i="1"/>
  <c r="H274" i="1"/>
  <c r="G274" i="1"/>
  <c r="F274" i="1"/>
  <c r="H269" i="1"/>
  <c r="G269" i="1"/>
  <c r="F269" i="1"/>
  <c r="H333" i="1"/>
  <c r="G333" i="1"/>
  <c r="F333" i="1"/>
  <c r="H377" i="1"/>
  <c r="G377" i="1"/>
  <c r="F377" i="1"/>
  <c r="H270" i="1"/>
  <c r="G270" i="1"/>
  <c r="F270" i="1"/>
  <c r="H330" i="1"/>
  <c r="G330" i="1"/>
  <c r="F330" i="1"/>
  <c r="H283" i="1"/>
  <c r="G283" i="1"/>
  <c r="F283" i="1"/>
  <c r="H316" i="1"/>
  <c r="G316" i="1"/>
  <c r="F316" i="1"/>
  <c r="H279" i="1"/>
  <c r="G279" i="1"/>
  <c r="F279" i="1"/>
  <c r="H275" i="1"/>
  <c r="G275" i="1"/>
  <c r="F275" i="1"/>
  <c r="H379" i="1"/>
  <c r="G379" i="1"/>
  <c r="F379" i="1"/>
  <c r="H320" i="1"/>
  <c r="G320" i="1"/>
  <c r="F320" i="1"/>
  <c r="H287" i="1"/>
  <c r="G287" i="1"/>
  <c r="F287" i="1"/>
  <c r="H365" i="1"/>
  <c r="G365" i="1"/>
  <c r="F365" i="1"/>
  <c r="H327" i="1"/>
  <c r="G327" i="1"/>
  <c r="F327" i="1"/>
  <c r="H292" i="1"/>
  <c r="G292" i="1"/>
  <c r="F292" i="1"/>
  <c r="H329" i="1"/>
  <c r="G329" i="1"/>
  <c r="F329" i="1"/>
  <c r="H290" i="1"/>
  <c r="G290" i="1"/>
  <c r="F290" i="1"/>
  <c r="H314" i="1"/>
  <c r="G314" i="1"/>
  <c r="F314" i="1"/>
  <c r="H328" i="1"/>
  <c r="G328" i="1"/>
  <c r="F328" i="1"/>
  <c r="H383" i="1"/>
  <c r="G383" i="1"/>
  <c r="F383" i="1"/>
  <c r="H361" i="1"/>
  <c r="G361" i="1"/>
  <c r="F361" i="1"/>
  <c r="H332" i="1"/>
  <c r="G332" i="1"/>
  <c r="F332" i="1"/>
  <c r="H296" i="1"/>
  <c r="G296" i="1"/>
  <c r="F296" i="1"/>
  <c r="H300" i="1"/>
  <c r="G300" i="1"/>
  <c r="F300" i="1"/>
  <c r="H331" i="1"/>
  <c r="G331" i="1"/>
  <c r="F331" i="1"/>
  <c r="H368" i="1"/>
  <c r="G368" i="1"/>
  <c r="F368" i="1"/>
  <c r="H249" i="1"/>
  <c r="G249" i="1"/>
  <c r="F249" i="1"/>
  <c r="H179" i="1"/>
  <c r="G179" i="1"/>
  <c r="F179" i="1"/>
  <c r="H188" i="1"/>
  <c r="G188" i="1"/>
  <c r="F188" i="1"/>
  <c r="H160" i="1"/>
  <c r="G160" i="1"/>
  <c r="F160" i="1"/>
  <c r="H195" i="1"/>
  <c r="G195" i="1"/>
  <c r="F195" i="1"/>
  <c r="H212" i="1"/>
  <c r="G212" i="1"/>
  <c r="F212" i="1"/>
  <c r="H210" i="1"/>
  <c r="G210" i="1"/>
  <c r="F210" i="1"/>
  <c r="H192" i="1"/>
  <c r="G192" i="1"/>
  <c r="F192" i="1"/>
  <c r="H155" i="1"/>
  <c r="G155" i="1"/>
  <c r="F155" i="1"/>
  <c r="H224" i="1"/>
  <c r="G224" i="1"/>
  <c r="F224" i="1"/>
  <c r="H261" i="1"/>
  <c r="G261" i="1"/>
  <c r="F261" i="1"/>
  <c r="H189" i="1"/>
  <c r="G189" i="1"/>
  <c r="F189" i="1"/>
  <c r="H185" i="1"/>
  <c r="G185" i="1"/>
  <c r="F185" i="1"/>
  <c r="H203" i="1"/>
  <c r="G203" i="1"/>
  <c r="F203" i="1"/>
  <c r="H243" i="1"/>
  <c r="G243" i="1"/>
  <c r="F243" i="1"/>
  <c r="H220" i="1"/>
  <c r="G220" i="1"/>
  <c r="F220" i="1"/>
  <c r="H171" i="1"/>
  <c r="G171" i="1"/>
  <c r="F171" i="1"/>
  <c r="H159" i="1"/>
  <c r="G159" i="1"/>
  <c r="F159" i="1"/>
  <c r="H244" i="1"/>
  <c r="G244" i="1"/>
  <c r="F244" i="1"/>
  <c r="H250" i="1"/>
  <c r="G250" i="1"/>
  <c r="F250" i="1"/>
  <c r="H139" i="1"/>
  <c r="G139" i="1"/>
  <c r="F139" i="1"/>
  <c r="H180" i="1"/>
  <c r="G180" i="1"/>
  <c r="F180" i="1"/>
  <c r="H147" i="1"/>
  <c r="G147" i="1"/>
  <c r="F147" i="1"/>
  <c r="H222" i="1"/>
  <c r="G222" i="1"/>
  <c r="F222" i="1"/>
  <c r="H248" i="1"/>
  <c r="G248" i="1"/>
  <c r="F248" i="1"/>
  <c r="H193" i="1"/>
  <c r="G193" i="1"/>
  <c r="F193" i="1"/>
  <c r="H254" i="1"/>
  <c r="G254" i="1"/>
  <c r="F254" i="1"/>
  <c r="H245" i="1"/>
  <c r="G245" i="1"/>
  <c r="F245" i="1"/>
  <c r="H221" i="1"/>
  <c r="G221" i="1"/>
  <c r="F221" i="1"/>
  <c r="H187" i="1"/>
  <c r="G187" i="1"/>
  <c r="F187" i="1"/>
  <c r="H242" i="1"/>
  <c r="G242" i="1"/>
  <c r="F242" i="1"/>
  <c r="H183" i="1"/>
  <c r="G183" i="1"/>
  <c r="F183" i="1"/>
  <c r="H223" i="1"/>
  <c r="G223" i="1"/>
  <c r="F223" i="1"/>
  <c r="H198" i="1"/>
  <c r="G198" i="1"/>
  <c r="F198" i="1"/>
  <c r="H240" i="1"/>
  <c r="G240" i="1"/>
  <c r="F240" i="1"/>
  <c r="H156" i="1"/>
  <c r="G156" i="1"/>
  <c r="F156" i="1"/>
  <c r="H152" i="1"/>
  <c r="G152" i="1"/>
  <c r="F152" i="1"/>
  <c r="H151" i="1"/>
  <c r="G151" i="1"/>
  <c r="F151" i="1"/>
  <c r="H166" i="1"/>
  <c r="G166" i="1"/>
  <c r="F166" i="1"/>
  <c r="H236" i="1"/>
  <c r="G236" i="1"/>
  <c r="F236" i="1"/>
  <c r="H182" i="1"/>
  <c r="G182" i="1"/>
  <c r="F182" i="1"/>
  <c r="H143" i="1"/>
  <c r="G143" i="1"/>
  <c r="F143" i="1"/>
  <c r="H201" i="1"/>
  <c r="G201" i="1"/>
  <c r="F201" i="1"/>
  <c r="H255" i="1"/>
  <c r="G255" i="1"/>
  <c r="F255" i="1"/>
  <c r="H148" i="1"/>
  <c r="G148" i="1"/>
  <c r="F148" i="1"/>
  <c r="H215" i="1"/>
  <c r="G215" i="1"/>
  <c r="F215" i="1"/>
  <c r="H134" i="1"/>
  <c r="G134" i="1"/>
  <c r="F134" i="1"/>
  <c r="H150" i="1"/>
  <c r="G150" i="1"/>
  <c r="F150" i="1"/>
  <c r="H232" i="1"/>
  <c r="G232" i="1"/>
  <c r="F232" i="1"/>
  <c r="H149" i="1"/>
  <c r="G149" i="1"/>
  <c r="F149" i="1"/>
  <c r="H200" i="1"/>
  <c r="G200" i="1"/>
  <c r="F200" i="1"/>
  <c r="H175" i="1"/>
  <c r="G175" i="1"/>
  <c r="F175" i="1"/>
  <c r="H173" i="1"/>
  <c r="G173" i="1"/>
  <c r="F173" i="1"/>
  <c r="H172" i="1"/>
  <c r="G172" i="1"/>
  <c r="F172" i="1"/>
  <c r="H135" i="1"/>
  <c r="G135" i="1"/>
  <c r="F135" i="1"/>
  <c r="H238" i="1"/>
  <c r="G238" i="1"/>
  <c r="F238" i="1"/>
  <c r="H164" i="1"/>
  <c r="G164" i="1"/>
  <c r="F164" i="1"/>
  <c r="H209" i="1"/>
  <c r="G209" i="1"/>
  <c r="F209" i="1"/>
  <c r="H184" i="1"/>
  <c r="G184" i="1"/>
  <c r="F184" i="1"/>
  <c r="H144" i="1"/>
  <c r="G144" i="1"/>
  <c r="F144" i="1"/>
  <c r="H268" i="1"/>
  <c r="G268" i="1"/>
  <c r="F268" i="1"/>
  <c r="H165" i="1"/>
  <c r="G165" i="1"/>
  <c r="F165" i="1"/>
  <c r="H227" i="1"/>
  <c r="G227" i="1"/>
  <c r="F227" i="1"/>
  <c r="H229" i="1"/>
  <c r="G229" i="1"/>
  <c r="F229" i="1"/>
  <c r="H228" i="1"/>
  <c r="G228" i="1"/>
  <c r="F228" i="1"/>
  <c r="H234" i="1"/>
  <c r="G234" i="1"/>
  <c r="F234" i="1"/>
  <c r="H145" i="1"/>
  <c r="G145" i="1"/>
  <c r="F145" i="1"/>
  <c r="H266" i="1"/>
  <c r="G266" i="1"/>
  <c r="F266" i="1"/>
  <c r="H213" i="1"/>
  <c r="G213" i="1"/>
  <c r="F213" i="1"/>
  <c r="H219" i="1"/>
  <c r="G219" i="1"/>
  <c r="F219" i="1"/>
  <c r="H186" i="1"/>
  <c r="G186" i="1"/>
  <c r="F186" i="1"/>
  <c r="H208" i="1"/>
  <c r="G208" i="1"/>
  <c r="F208" i="1"/>
  <c r="H176" i="1"/>
  <c r="G176" i="1"/>
  <c r="F176" i="1"/>
  <c r="H140" i="1"/>
  <c r="G140" i="1"/>
  <c r="F140" i="1"/>
  <c r="H167" i="1"/>
  <c r="G167" i="1"/>
  <c r="F167" i="1"/>
  <c r="H239" i="1"/>
  <c r="G239" i="1"/>
  <c r="F239" i="1"/>
  <c r="H138" i="1"/>
  <c r="G138" i="1"/>
  <c r="F138" i="1"/>
  <c r="H163" i="1"/>
  <c r="G163" i="1"/>
  <c r="F163" i="1"/>
  <c r="H181" i="1"/>
  <c r="G181" i="1"/>
  <c r="F181" i="1"/>
  <c r="H230" i="1"/>
  <c r="G230" i="1"/>
  <c r="F230" i="1"/>
  <c r="H205" i="1"/>
  <c r="G205" i="1"/>
  <c r="F205" i="1"/>
  <c r="H263" i="1"/>
  <c r="G263" i="1"/>
  <c r="F263" i="1"/>
  <c r="H207" i="1"/>
  <c r="G207" i="1"/>
  <c r="F207" i="1"/>
  <c r="H235" i="1"/>
  <c r="G235" i="1"/>
  <c r="F235" i="1"/>
  <c r="H141" i="1"/>
  <c r="G141" i="1"/>
  <c r="F141" i="1"/>
  <c r="H231" i="1"/>
  <c r="G231" i="1"/>
  <c r="F231" i="1"/>
  <c r="H241" i="1"/>
  <c r="G241" i="1"/>
  <c r="F241" i="1"/>
  <c r="H162" i="1"/>
  <c r="G162" i="1"/>
  <c r="F162" i="1"/>
  <c r="H177" i="1"/>
  <c r="G177" i="1"/>
  <c r="F177" i="1"/>
  <c r="H251" i="1"/>
  <c r="G251" i="1"/>
  <c r="F251" i="1"/>
  <c r="H225" i="1"/>
  <c r="G225" i="1"/>
  <c r="F225" i="1"/>
  <c r="H202" i="1"/>
  <c r="G202" i="1"/>
  <c r="F202" i="1"/>
  <c r="H158" i="1"/>
  <c r="G158" i="1"/>
  <c r="F158" i="1"/>
  <c r="H252" i="1"/>
  <c r="G252" i="1"/>
  <c r="F252" i="1"/>
  <c r="H260" i="1"/>
  <c r="G260" i="1"/>
  <c r="F260" i="1"/>
  <c r="H174" i="1"/>
  <c r="G174" i="1"/>
  <c r="F174" i="1"/>
  <c r="H211" i="1"/>
  <c r="G211" i="1"/>
  <c r="F211" i="1"/>
  <c r="H257" i="1"/>
  <c r="G257" i="1"/>
  <c r="F257" i="1"/>
  <c r="H265" i="1"/>
  <c r="G265" i="1"/>
  <c r="F265" i="1"/>
  <c r="H204" i="1"/>
  <c r="G204" i="1"/>
  <c r="F204" i="1"/>
  <c r="H218" i="1"/>
  <c r="G218" i="1"/>
  <c r="F218" i="1"/>
  <c r="H253" i="1"/>
  <c r="G253" i="1"/>
  <c r="F253" i="1"/>
  <c r="H197" i="1"/>
  <c r="G197" i="1"/>
  <c r="F197" i="1"/>
  <c r="H199" i="1"/>
  <c r="G199" i="1"/>
  <c r="F199" i="1"/>
  <c r="H259" i="1"/>
  <c r="G259" i="1"/>
  <c r="F259" i="1"/>
  <c r="H161" i="1"/>
  <c r="G161" i="1"/>
  <c r="F161" i="1"/>
  <c r="H168" i="1"/>
  <c r="G168" i="1"/>
  <c r="F168" i="1"/>
  <c r="H256" i="1"/>
  <c r="G256" i="1"/>
  <c r="F256" i="1"/>
  <c r="H136" i="1"/>
  <c r="G136" i="1"/>
  <c r="F136" i="1"/>
  <c r="H154" i="1"/>
  <c r="G154" i="1"/>
  <c r="F154" i="1"/>
  <c r="H214" i="1"/>
  <c r="G214" i="1"/>
  <c r="F214" i="1"/>
  <c r="H262" i="1"/>
  <c r="G262" i="1"/>
  <c r="F262" i="1"/>
  <c r="H196" i="1"/>
  <c r="G196" i="1"/>
  <c r="F196" i="1"/>
  <c r="H233" i="1"/>
  <c r="G233" i="1"/>
  <c r="F233" i="1"/>
  <c r="H247" i="1"/>
  <c r="G247" i="1"/>
  <c r="F247" i="1"/>
  <c r="H178" i="1"/>
  <c r="G178" i="1"/>
  <c r="F178" i="1"/>
  <c r="H258" i="1"/>
  <c r="G258" i="1"/>
  <c r="F258" i="1"/>
  <c r="H237" i="1"/>
  <c r="G237" i="1"/>
  <c r="F237" i="1"/>
  <c r="H170" i="1"/>
  <c r="G170" i="1"/>
  <c r="F170" i="1"/>
  <c r="H226" i="1"/>
  <c r="G226" i="1"/>
  <c r="F226" i="1"/>
  <c r="H267" i="1"/>
  <c r="G267" i="1"/>
  <c r="F267" i="1"/>
  <c r="H190" i="1"/>
  <c r="G190" i="1"/>
  <c r="F190" i="1"/>
  <c r="H264" i="1"/>
  <c r="G264" i="1"/>
  <c r="F264" i="1"/>
  <c r="H157" i="1"/>
  <c r="G157" i="1"/>
  <c r="F157" i="1"/>
  <c r="H137" i="1"/>
  <c r="G137" i="1"/>
  <c r="F137" i="1"/>
  <c r="H191" i="1"/>
  <c r="G191" i="1"/>
  <c r="F191" i="1"/>
  <c r="H146" i="1"/>
  <c r="G146" i="1"/>
  <c r="F146" i="1"/>
  <c r="H153" i="1"/>
  <c r="G153" i="1"/>
  <c r="F153" i="1"/>
  <c r="H216" i="1"/>
  <c r="G216" i="1"/>
  <c r="F216" i="1"/>
  <c r="H217" i="1"/>
  <c r="G217" i="1"/>
  <c r="F217" i="1"/>
  <c r="H55" i="1"/>
  <c r="G55" i="1"/>
  <c r="F55" i="1"/>
  <c r="H64" i="1"/>
  <c r="G64" i="1"/>
  <c r="F64" i="1"/>
  <c r="H130" i="1"/>
  <c r="G130" i="1"/>
  <c r="F130" i="1"/>
  <c r="H33" i="1"/>
  <c r="G33" i="1"/>
  <c r="F33" i="1"/>
  <c r="H18" i="1"/>
  <c r="G18" i="1"/>
  <c r="F18" i="1"/>
  <c r="H61" i="1"/>
  <c r="G61" i="1"/>
  <c r="F61" i="1"/>
  <c r="H105" i="1"/>
  <c r="G105" i="1"/>
  <c r="F105" i="1"/>
  <c r="H87" i="1"/>
  <c r="G87" i="1"/>
  <c r="F87" i="1"/>
  <c r="H111" i="1"/>
  <c r="G111" i="1"/>
  <c r="F111" i="1"/>
  <c r="H54" i="1"/>
  <c r="G54" i="1"/>
  <c r="F54" i="1"/>
  <c r="H29" i="1"/>
  <c r="G29" i="1"/>
  <c r="F29" i="1"/>
  <c r="H51" i="1"/>
  <c r="G51" i="1"/>
  <c r="F51" i="1"/>
  <c r="H14" i="1"/>
  <c r="G14" i="1"/>
  <c r="F14" i="1"/>
  <c r="H84" i="1"/>
  <c r="G84" i="1"/>
  <c r="F84" i="1"/>
  <c r="H48" i="1"/>
  <c r="G48" i="1"/>
  <c r="F48" i="1"/>
  <c r="H94" i="1"/>
  <c r="G94" i="1"/>
  <c r="F94" i="1"/>
  <c r="H27" i="1"/>
  <c r="G27" i="1"/>
  <c r="F27" i="1"/>
  <c r="H15" i="1"/>
  <c r="G15" i="1"/>
  <c r="F15" i="1"/>
  <c r="H74" i="1"/>
  <c r="G74" i="1"/>
  <c r="F74" i="1"/>
  <c r="H17" i="1"/>
  <c r="G17" i="1"/>
  <c r="F17" i="1"/>
  <c r="H80" i="1"/>
  <c r="G80" i="1"/>
  <c r="F80" i="1"/>
  <c r="H46" i="1"/>
  <c r="G46" i="1"/>
  <c r="F46" i="1"/>
  <c r="H129" i="1"/>
  <c r="G129" i="1"/>
  <c r="F129" i="1"/>
  <c r="H91" i="1"/>
  <c r="G91" i="1"/>
  <c r="F91" i="1"/>
  <c r="H79" i="1"/>
  <c r="G79" i="1"/>
  <c r="F79" i="1"/>
  <c r="H102" i="1"/>
  <c r="G102" i="1"/>
  <c r="F102" i="1"/>
  <c r="H100" i="1"/>
  <c r="G100" i="1"/>
  <c r="F100" i="1"/>
  <c r="H128" i="1"/>
  <c r="G128" i="1"/>
  <c r="F128" i="1"/>
  <c r="H104" i="1"/>
  <c r="G104" i="1"/>
  <c r="F104" i="1"/>
  <c r="H43" i="1"/>
  <c r="G43" i="1"/>
  <c r="F43" i="1"/>
  <c r="H121" i="1"/>
  <c r="G121" i="1"/>
  <c r="F121" i="1"/>
  <c r="H50" i="1"/>
  <c r="G50" i="1"/>
  <c r="F50" i="1"/>
  <c r="H30" i="1"/>
  <c r="G30" i="1"/>
  <c r="F30" i="1"/>
  <c r="H23" i="1"/>
  <c r="G23" i="1"/>
  <c r="F23" i="1"/>
  <c r="H40" i="1"/>
  <c r="G40" i="1"/>
  <c r="F40" i="1"/>
  <c r="H116" i="1"/>
  <c r="G116" i="1"/>
  <c r="F116" i="1"/>
  <c r="H132" i="1"/>
  <c r="G132" i="1"/>
  <c r="F132" i="1"/>
  <c r="H68" i="1"/>
  <c r="G68" i="1"/>
  <c r="F68" i="1"/>
  <c r="H47" i="1"/>
  <c r="G47" i="1"/>
  <c r="F47" i="1"/>
  <c r="H127" i="1"/>
  <c r="G127" i="1"/>
  <c r="F127" i="1"/>
  <c r="H35" i="1"/>
  <c r="G35" i="1"/>
  <c r="F35" i="1"/>
  <c r="H12" i="1"/>
  <c r="G12" i="1"/>
  <c r="F12" i="1"/>
  <c r="H110" i="1"/>
  <c r="G110" i="1"/>
  <c r="F110" i="1"/>
  <c r="H117" i="1"/>
  <c r="G117" i="1"/>
  <c r="F117" i="1"/>
  <c r="H69" i="1"/>
  <c r="G69" i="1"/>
  <c r="F69" i="1"/>
  <c r="H77" i="1"/>
  <c r="G77" i="1"/>
  <c r="F77" i="1"/>
  <c r="H38" i="1"/>
  <c r="G38" i="1"/>
  <c r="F38" i="1"/>
  <c r="H106" i="1"/>
  <c r="G106" i="1"/>
  <c r="F106" i="1"/>
  <c r="H22" i="1"/>
  <c r="G22" i="1"/>
  <c r="F22" i="1"/>
  <c r="H25" i="1"/>
  <c r="G25" i="1"/>
  <c r="F25" i="1"/>
  <c r="H120" i="1"/>
  <c r="G120" i="1"/>
  <c r="F120" i="1"/>
  <c r="H76" i="1"/>
  <c r="G76" i="1"/>
  <c r="F76" i="1"/>
  <c r="H73" i="1"/>
  <c r="G73" i="1"/>
  <c r="F73" i="1"/>
  <c r="H124" i="1"/>
  <c r="G124" i="1"/>
  <c r="F124" i="1"/>
  <c r="H44" i="1"/>
  <c r="G44" i="1"/>
  <c r="F44" i="1"/>
  <c r="H118" i="1"/>
  <c r="G118" i="1"/>
  <c r="F118" i="1"/>
  <c r="H24" i="1"/>
  <c r="G24" i="1"/>
  <c r="F24" i="1"/>
  <c r="H75" i="1"/>
  <c r="G75" i="1"/>
  <c r="F75" i="1"/>
  <c r="H19" i="1"/>
  <c r="G19" i="1"/>
  <c r="F19" i="1"/>
  <c r="H32" i="1"/>
  <c r="G32" i="1"/>
  <c r="F32" i="1"/>
  <c r="H90" i="1"/>
  <c r="G90" i="1"/>
  <c r="F90" i="1"/>
  <c r="H37" i="1"/>
  <c r="G37" i="1"/>
  <c r="F37" i="1"/>
  <c r="H98" i="1"/>
  <c r="G98" i="1"/>
  <c r="F98" i="1"/>
  <c r="H107" i="1"/>
  <c r="G107" i="1"/>
  <c r="F107" i="1"/>
  <c r="H45" i="1"/>
  <c r="G45" i="1"/>
  <c r="F45" i="1"/>
  <c r="H131" i="1"/>
  <c r="G131" i="1"/>
  <c r="F131" i="1"/>
  <c r="H60" i="1"/>
  <c r="G60" i="1"/>
  <c r="F60" i="1"/>
  <c r="H81" i="1"/>
  <c r="G81" i="1"/>
  <c r="F81" i="1"/>
  <c r="H103" i="1"/>
  <c r="G103" i="1"/>
  <c r="F103" i="1"/>
  <c r="H122" i="1"/>
  <c r="G122" i="1"/>
  <c r="F122" i="1"/>
  <c r="H21" i="1"/>
  <c r="G21" i="1"/>
  <c r="F21" i="1"/>
  <c r="H36" i="1"/>
  <c r="G36" i="1"/>
  <c r="F36" i="1"/>
  <c r="H26" i="1"/>
  <c r="G26" i="1"/>
  <c r="F26" i="1"/>
  <c r="H39" i="1"/>
  <c r="G39" i="1"/>
  <c r="F39" i="1"/>
  <c r="H113" i="1"/>
  <c r="G113" i="1"/>
  <c r="F113" i="1"/>
  <c r="H62" i="1"/>
  <c r="G62" i="1"/>
  <c r="F62" i="1"/>
  <c r="H52" i="1"/>
  <c r="G52" i="1"/>
  <c r="F52" i="1"/>
  <c r="H86" i="1"/>
  <c r="G86" i="1"/>
  <c r="F86" i="1"/>
  <c r="H119" i="1"/>
  <c r="G119" i="1"/>
  <c r="F119" i="1"/>
  <c r="H66" i="1"/>
  <c r="G66" i="1"/>
  <c r="F66" i="1"/>
  <c r="H206" i="1"/>
  <c r="G206" i="1"/>
  <c r="F206" i="1"/>
  <c r="H93" i="1"/>
  <c r="G93" i="1"/>
  <c r="F93" i="1"/>
  <c r="H13" i="1"/>
  <c r="G13" i="1"/>
  <c r="F13" i="1"/>
  <c r="H20" i="1"/>
  <c r="G20" i="1"/>
  <c r="F20" i="1"/>
  <c r="H126" i="1"/>
  <c r="G126" i="1"/>
  <c r="F126" i="1"/>
  <c r="H108" i="1"/>
  <c r="G108" i="1"/>
  <c r="F108" i="1"/>
  <c r="H99" i="1"/>
  <c r="G99" i="1"/>
  <c r="F99" i="1"/>
  <c r="H78" i="1"/>
  <c r="G78" i="1"/>
  <c r="F78" i="1"/>
  <c r="H85" i="1"/>
  <c r="G85" i="1"/>
  <c r="F85" i="1"/>
  <c r="H97" i="1"/>
  <c r="G97" i="1"/>
  <c r="F97" i="1"/>
  <c r="H92" i="1"/>
  <c r="G92" i="1"/>
  <c r="F92" i="1"/>
  <c r="H336" i="1"/>
  <c r="G336" i="1"/>
  <c r="F336" i="1"/>
  <c r="H95" i="1"/>
  <c r="G95" i="1"/>
  <c r="F95" i="1"/>
  <c r="H169" i="1"/>
  <c r="G169" i="1"/>
  <c r="F169" i="1"/>
  <c r="H67" i="1"/>
  <c r="G67" i="1"/>
  <c r="F67" i="1"/>
  <c r="H88" i="1"/>
  <c r="G88" i="1"/>
  <c r="F88" i="1"/>
  <c r="H28" i="1"/>
  <c r="G28" i="1"/>
  <c r="F28" i="1"/>
  <c r="H53" i="1"/>
  <c r="G53" i="1"/>
  <c r="F53" i="1"/>
  <c r="H58" i="1"/>
  <c r="G58" i="1"/>
  <c r="F58" i="1"/>
  <c r="H288" i="1"/>
  <c r="G288" i="1"/>
  <c r="F288" i="1"/>
  <c r="H34" i="1"/>
  <c r="G34" i="1"/>
  <c r="F34" i="1"/>
  <c r="H142" i="1"/>
  <c r="G142" i="1"/>
  <c r="F142" i="1"/>
  <c r="H96" i="1"/>
  <c r="G96" i="1"/>
  <c r="F96" i="1"/>
  <c r="H49" i="1"/>
  <c r="G49" i="1"/>
  <c r="F49" i="1"/>
  <c r="H114" i="1"/>
  <c r="G114" i="1"/>
  <c r="F114" i="1"/>
  <c r="H42" i="1"/>
  <c r="G42" i="1"/>
  <c r="F42" i="1"/>
  <c r="H112" i="1"/>
  <c r="G112" i="1"/>
  <c r="F112" i="1"/>
  <c r="H82" i="1"/>
  <c r="G82" i="1"/>
  <c r="F82" i="1"/>
  <c r="H123" i="1"/>
  <c r="G123" i="1"/>
  <c r="F123" i="1"/>
  <c r="H72" i="1"/>
  <c r="G72" i="1"/>
  <c r="F72" i="1"/>
  <c r="H133" i="1"/>
  <c r="G133" i="1"/>
  <c r="F133" i="1"/>
  <c r="H31" i="1"/>
  <c r="G31" i="1"/>
  <c r="F31" i="1"/>
  <c r="H59" i="1"/>
  <c r="G59" i="1"/>
  <c r="F59" i="1"/>
  <c r="H83" i="1"/>
  <c r="G83" i="1"/>
  <c r="F83" i="1"/>
  <c r="H70" i="1"/>
  <c r="G70" i="1"/>
  <c r="F70" i="1"/>
  <c r="H125" i="1"/>
  <c r="G125" i="1"/>
  <c r="F125" i="1"/>
  <c r="H56" i="1"/>
  <c r="G56" i="1"/>
  <c r="F56" i="1"/>
  <c r="H194" i="1"/>
  <c r="G194" i="1"/>
  <c r="F194" i="1"/>
  <c r="H89" i="1"/>
  <c r="G89" i="1"/>
  <c r="F89" i="1"/>
  <c r="H65" i="1"/>
  <c r="G65" i="1"/>
  <c r="F65" i="1"/>
  <c r="H115" i="1"/>
  <c r="G115" i="1"/>
  <c r="F115" i="1"/>
  <c r="H41" i="1"/>
  <c r="G41" i="1"/>
  <c r="F41" i="1"/>
  <c r="H63" i="1"/>
  <c r="G63" i="1"/>
  <c r="F63" i="1"/>
  <c r="H16" i="1"/>
  <c r="G16" i="1"/>
  <c r="F16" i="1"/>
  <c r="H57" i="1"/>
  <c r="G57" i="1"/>
  <c r="F57" i="1"/>
  <c r="H246" i="1"/>
  <c r="G246" i="1"/>
  <c r="F246" i="1"/>
  <c r="H101" i="1"/>
  <c r="G101" i="1"/>
  <c r="F101" i="1"/>
  <c r="H397" i="1"/>
  <c r="G397" i="1"/>
  <c r="F397" i="1"/>
  <c r="H71" i="1"/>
  <c r="G71" i="1"/>
  <c r="F71" i="1"/>
  <c r="H109" i="1"/>
  <c r="G109" i="1"/>
  <c r="F109" i="1"/>
  <c r="Q407" i="2"/>
  <c r="Q406" i="2"/>
  <c r="Q405" i="2"/>
  <c r="Q404" i="2"/>
  <c r="Q403" i="2"/>
  <c r="Q402" i="2"/>
  <c r="Q401" i="2"/>
  <c r="Q400" i="2"/>
  <c r="Q408" i="2" s="1"/>
  <c r="Q152" i="4" l="1"/>
  <c r="Q408" i="1"/>
  <c r="F211" i="2"/>
  <c r="G211" i="2"/>
  <c r="H211" i="2"/>
  <c r="F218" i="2"/>
  <c r="G218" i="2"/>
  <c r="H218" i="2"/>
  <c r="F187" i="2"/>
  <c r="G187" i="2"/>
  <c r="H187" i="2"/>
  <c r="F116" i="2"/>
  <c r="G116" i="2"/>
  <c r="H116" i="2"/>
  <c r="F153" i="2"/>
  <c r="G153" i="2"/>
  <c r="H153" i="2"/>
  <c r="F282" i="2"/>
  <c r="G282" i="2"/>
  <c r="H282" i="2"/>
  <c r="F348" i="2"/>
  <c r="G348" i="2"/>
  <c r="H348" i="2"/>
  <c r="F123" i="2"/>
  <c r="G123" i="2"/>
  <c r="H123" i="2"/>
  <c r="F77" i="2"/>
  <c r="G77" i="2"/>
  <c r="H77" i="2"/>
  <c r="F112" i="2"/>
  <c r="G112" i="2"/>
  <c r="H112" i="2"/>
  <c r="F61" i="2"/>
  <c r="G61" i="2"/>
  <c r="H61" i="2"/>
  <c r="F113" i="2"/>
  <c r="G113" i="2"/>
  <c r="H113" i="2"/>
  <c r="F232" i="2"/>
  <c r="G232" i="2"/>
  <c r="H232" i="2"/>
  <c r="F179" i="2"/>
  <c r="G179" i="2"/>
  <c r="H179" i="2"/>
  <c r="F27" i="2"/>
  <c r="G27" i="2"/>
  <c r="H27" i="2"/>
  <c r="F163" i="2"/>
  <c r="G163" i="2"/>
  <c r="H163" i="2"/>
  <c r="F340" i="2"/>
  <c r="G340" i="2"/>
  <c r="H340" i="2"/>
  <c r="F360" i="2"/>
  <c r="G360" i="2"/>
  <c r="H360" i="2"/>
  <c r="F238" i="2"/>
  <c r="G238" i="2"/>
  <c r="H238" i="2"/>
  <c r="F375" i="2"/>
  <c r="G375" i="2"/>
  <c r="H375" i="2"/>
  <c r="F237" i="2"/>
  <c r="G237" i="2"/>
  <c r="H237" i="2"/>
  <c r="F253" i="2"/>
  <c r="G253" i="2"/>
  <c r="H253" i="2"/>
  <c r="F271" i="2"/>
  <c r="G271" i="2"/>
  <c r="H271" i="2"/>
  <c r="F120" i="2"/>
  <c r="G120" i="2"/>
  <c r="H120" i="2"/>
  <c r="F186" i="2"/>
  <c r="G186" i="2"/>
  <c r="H186" i="2"/>
  <c r="F335" i="2"/>
  <c r="G335" i="2"/>
  <c r="H335" i="2"/>
  <c r="F380" i="2"/>
  <c r="G380" i="2"/>
  <c r="H380" i="2"/>
  <c r="F299" i="2"/>
  <c r="G299" i="2"/>
  <c r="H299" i="2"/>
  <c r="F395" i="2"/>
  <c r="G395" i="2"/>
  <c r="H395" i="2"/>
  <c r="F347" i="2"/>
  <c r="G347" i="2"/>
  <c r="H347" i="2"/>
  <c r="F122" i="2"/>
  <c r="G122" i="2"/>
  <c r="H122" i="2"/>
  <c r="F109" i="2"/>
  <c r="G109" i="2"/>
  <c r="H109" i="2"/>
  <c r="F93" i="2"/>
  <c r="G93" i="2"/>
  <c r="H93" i="2"/>
  <c r="F321" i="2"/>
  <c r="G321" i="2"/>
  <c r="H321" i="2"/>
  <c r="F257" i="2"/>
  <c r="G257" i="2"/>
  <c r="H257" i="2"/>
  <c r="F82" i="2"/>
  <c r="G82" i="2"/>
  <c r="H82" i="2"/>
  <c r="F102" i="2"/>
  <c r="G102" i="2"/>
  <c r="H102" i="2"/>
  <c r="F55" i="2"/>
  <c r="G55" i="2"/>
  <c r="H55" i="2"/>
  <c r="F86" i="2"/>
  <c r="G86" i="2"/>
  <c r="H86" i="2"/>
  <c r="F106" i="2"/>
  <c r="G106" i="2"/>
  <c r="H106" i="2"/>
  <c r="F369" i="2"/>
  <c r="G369" i="2"/>
  <c r="H369" i="2"/>
  <c r="F63" i="2"/>
  <c r="G63" i="2"/>
  <c r="H63" i="2"/>
  <c r="F141" i="2"/>
  <c r="G141" i="2"/>
  <c r="H141" i="2"/>
  <c r="F34" i="2"/>
  <c r="G34" i="2"/>
  <c r="H34" i="2"/>
  <c r="F101" i="2"/>
  <c r="G101" i="2"/>
  <c r="H101" i="2"/>
  <c r="F183" i="2"/>
  <c r="G183" i="2"/>
  <c r="H183" i="2"/>
  <c r="F36" i="2"/>
  <c r="G36" i="2"/>
  <c r="H36" i="2"/>
  <c r="F208" i="2"/>
  <c r="G208" i="2"/>
  <c r="H208" i="2"/>
  <c r="F85" i="2"/>
  <c r="G85" i="2"/>
  <c r="H85" i="2"/>
  <c r="F75" i="2"/>
  <c r="G75" i="2"/>
  <c r="H75" i="2"/>
  <c r="F363" i="2"/>
  <c r="G363" i="2"/>
  <c r="H363" i="2"/>
  <c r="F118" i="2"/>
  <c r="G118" i="2"/>
  <c r="H118" i="2"/>
  <c r="F294" i="2"/>
  <c r="G294" i="2"/>
  <c r="H294" i="2"/>
  <c r="F91" i="2"/>
  <c r="G91" i="2"/>
  <c r="H91" i="2"/>
  <c r="F65" i="2"/>
  <c r="G65" i="2"/>
  <c r="H65" i="2"/>
  <c r="F378" i="2"/>
  <c r="G378" i="2"/>
  <c r="H378" i="2"/>
  <c r="F144" i="2"/>
  <c r="G144" i="2"/>
  <c r="H144" i="2"/>
  <c r="F260" i="2"/>
  <c r="G260" i="2"/>
  <c r="H260" i="2"/>
  <c r="F66" i="2"/>
  <c r="G66" i="2"/>
  <c r="H66" i="2"/>
  <c r="F194" i="2"/>
  <c r="G194" i="2"/>
  <c r="H194" i="2"/>
  <c r="F146" i="2"/>
  <c r="G146" i="2"/>
  <c r="H146" i="2"/>
  <c r="F97" i="2"/>
  <c r="G97" i="2"/>
  <c r="H97" i="2"/>
  <c r="F70" i="2"/>
  <c r="G70" i="2"/>
  <c r="H70" i="2"/>
  <c r="F328" i="2"/>
  <c r="G328" i="2"/>
  <c r="H328" i="2"/>
  <c r="F343" i="2"/>
  <c r="G343" i="2"/>
  <c r="H343" i="2"/>
  <c r="F169" i="2"/>
  <c r="G169" i="2"/>
  <c r="H169" i="2"/>
  <c r="F53" i="2"/>
  <c r="G53" i="2"/>
  <c r="H53" i="2"/>
  <c r="F231" i="2"/>
  <c r="G231" i="2"/>
  <c r="H231" i="2"/>
  <c r="F40" i="2"/>
  <c r="G40" i="2"/>
  <c r="H40" i="2"/>
  <c r="F361" i="2"/>
  <c r="G361" i="2"/>
  <c r="H361" i="2"/>
  <c r="F44" i="2"/>
  <c r="G44" i="2"/>
  <c r="H44" i="2"/>
  <c r="F371" i="2"/>
  <c r="G371" i="2"/>
  <c r="H371" i="2"/>
  <c r="F190" i="2"/>
  <c r="G190" i="2"/>
  <c r="H190" i="2"/>
  <c r="F119" i="2"/>
  <c r="G119" i="2"/>
  <c r="H119" i="2"/>
  <c r="F22" i="2"/>
  <c r="G22" i="2"/>
  <c r="H22" i="2"/>
  <c r="F191" i="2"/>
  <c r="G191" i="2"/>
  <c r="H191" i="2"/>
  <c r="F373" i="2"/>
  <c r="G373" i="2"/>
  <c r="H373" i="2"/>
  <c r="F207" i="2"/>
  <c r="G207" i="2"/>
  <c r="H207" i="2"/>
  <c r="F17" i="2"/>
  <c r="G17" i="2"/>
  <c r="H17" i="2"/>
  <c r="F128" i="2"/>
  <c r="G128" i="2"/>
  <c r="H128" i="2"/>
  <c r="F310" i="2"/>
  <c r="G310" i="2"/>
  <c r="H310" i="2"/>
  <c r="F275" i="2"/>
  <c r="G275" i="2"/>
  <c r="H275" i="2"/>
  <c r="F287" i="2"/>
  <c r="G287" i="2"/>
  <c r="H287" i="2"/>
  <c r="F344" i="2"/>
  <c r="G344" i="2"/>
  <c r="H344" i="2"/>
  <c r="F307" i="2"/>
  <c r="G307" i="2"/>
  <c r="H307" i="2"/>
  <c r="F158" i="2"/>
  <c r="G158" i="2"/>
  <c r="H158" i="2"/>
  <c r="F320" i="2"/>
  <c r="G320" i="2"/>
  <c r="H320" i="2"/>
  <c r="F284" i="2"/>
  <c r="G284" i="2"/>
  <c r="H284" i="2"/>
  <c r="F308" i="2"/>
  <c r="G308" i="2"/>
  <c r="H308" i="2"/>
  <c r="F263" i="2"/>
  <c r="G263" i="2"/>
  <c r="H263" i="2"/>
  <c r="F94" i="2"/>
  <c r="G94" i="2"/>
  <c r="H94" i="2"/>
  <c r="F149" i="2"/>
  <c r="G149" i="2"/>
  <c r="H149" i="2"/>
  <c r="F30" i="2"/>
  <c r="G30" i="2"/>
  <c r="H30" i="2"/>
  <c r="F143" i="2"/>
  <c r="G143" i="2"/>
  <c r="H143" i="2"/>
  <c r="F68" i="2"/>
  <c r="G68" i="2"/>
  <c r="H68" i="2"/>
  <c r="F300" i="2"/>
  <c r="G300" i="2"/>
  <c r="H300" i="2"/>
  <c r="F217" i="2"/>
  <c r="G217" i="2"/>
  <c r="H217" i="2"/>
  <c r="F265" i="2"/>
  <c r="G265" i="2"/>
  <c r="H265" i="2"/>
  <c r="F60" i="2"/>
  <c r="G60" i="2"/>
  <c r="H60" i="2"/>
  <c r="F349" i="2"/>
  <c r="G349" i="2"/>
  <c r="H349" i="2"/>
  <c r="F323" i="2"/>
  <c r="G323" i="2"/>
  <c r="H323" i="2"/>
  <c r="F276" i="2"/>
  <c r="G276" i="2"/>
  <c r="H276" i="2"/>
  <c r="F177" i="2"/>
  <c r="G177" i="2"/>
  <c r="H177" i="2"/>
  <c r="F224" i="2"/>
  <c r="G224" i="2"/>
  <c r="H224" i="2"/>
  <c r="F272" i="2"/>
  <c r="G272" i="2"/>
  <c r="H272" i="2"/>
  <c r="F47" i="2"/>
  <c r="G47" i="2"/>
  <c r="H47" i="2"/>
  <c r="F29" i="2"/>
  <c r="G29" i="2"/>
  <c r="H29" i="2"/>
  <c r="F43" i="2"/>
  <c r="G43" i="2"/>
  <c r="H43" i="2"/>
  <c r="F72" i="2"/>
  <c r="G72" i="2"/>
  <c r="H72" i="2"/>
  <c r="F16" i="2"/>
  <c r="G16" i="2"/>
  <c r="H16" i="2"/>
  <c r="F25" i="2"/>
  <c r="G25" i="2"/>
  <c r="H25" i="2"/>
  <c r="F79" i="2"/>
  <c r="G79" i="2"/>
  <c r="H79" i="2"/>
  <c r="F362" i="2"/>
  <c r="G362" i="2"/>
  <c r="H362" i="2"/>
  <c r="F288" i="2"/>
  <c r="G288" i="2"/>
  <c r="H288" i="2"/>
  <c r="F259" i="2"/>
  <c r="G259" i="2"/>
  <c r="H259" i="2"/>
  <c r="F296" i="2"/>
  <c r="G296" i="2"/>
  <c r="H296" i="2"/>
  <c r="F289" i="2"/>
  <c r="G289" i="2"/>
  <c r="H289" i="2"/>
  <c r="F346" i="2"/>
  <c r="G346" i="2"/>
  <c r="H346" i="2"/>
  <c r="F334" i="2"/>
  <c r="G334" i="2"/>
  <c r="H334" i="2"/>
  <c r="F213" i="2"/>
  <c r="G213" i="2"/>
  <c r="H213" i="2"/>
  <c r="F372" i="2"/>
  <c r="G372" i="2"/>
  <c r="H372" i="2"/>
  <c r="F96" i="2"/>
  <c r="G96" i="2"/>
  <c r="H96" i="2"/>
  <c r="F219" i="2"/>
  <c r="G219" i="2"/>
  <c r="H219" i="2"/>
  <c r="F319" i="2"/>
  <c r="G319" i="2"/>
  <c r="H319" i="2"/>
  <c r="F181" i="2"/>
  <c r="G181" i="2"/>
  <c r="H181" i="2"/>
  <c r="F202" i="2"/>
  <c r="G202" i="2"/>
  <c r="H202" i="2"/>
  <c r="F152" i="2"/>
  <c r="G152" i="2"/>
  <c r="H152" i="2"/>
  <c r="F239" i="2"/>
  <c r="G239" i="2"/>
  <c r="H239" i="2"/>
  <c r="F175" i="2"/>
  <c r="G175" i="2"/>
  <c r="H175" i="2"/>
  <c r="F203" i="2"/>
  <c r="G203" i="2"/>
  <c r="H203" i="2"/>
  <c r="F331" i="2"/>
  <c r="G331" i="2"/>
  <c r="H331" i="2"/>
  <c r="F159" i="2"/>
  <c r="G159" i="2"/>
  <c r="H159" i="2"/>
  <c r="F200" i="2"/>
  <c r="G200" i="2"/>
  <c r="H200" i="2"/>
  <c r="F114" i="2"/>
  <c r="G114" i="2"/>
  <c r="H114" i="2"/>
  <c r="F204" i="2"/>
  <c r="G204" i="2"/>
  <c r="H204" i="2"/>
  <c r="F167" i="2"/>
  <c r="G167" i="2"/>
  <c r="H167" i="2"/>
  <c r="F302" i="2"/>
  <c r="G302" i="2"/>
  <c r="H302" i="2"/>
  <c r="F229" i="2"/>
  <c r="G229" i="2"/>
  <c r="H229" i="2"/>
  <c r="F26" i="2"/>
  <c r="G26" i="2"/>
  <c r="H26" i="2"/>
  <c r="F216" i="2"/>
  <c r="G216" i="2"/>
  <c r="H216" i="2"/>
  <c r="F125" i="2"/>
  <c r="G125" i="2"/>
  <c r="H125" i="2"/>
  <c r="F214" i="2"/>
  <c r="G214" i="2"/>
  <c r="H214" i="2"/>
  <c r="F51" i="2"/>
  <c r="G51" i="2"/>
  <c r="H51" i="2"/>
  <c r="F147" i="2"/>
  <c r="G147" i="2"/>
  <c r="H147" i="2"/>
  <c r="F381" i="2"/>
  <c r="G381" i="2"/>
  <c r="H381" i="2"/>
  <c r="F13" i="2"/>
  <c r="G13" i="2"/>
  <c r="H13" i="2"/>
  <c r="F135" i="2"/>
  <c r="G135" i="2"/>
  <c r="H135" i="2"/>
  <c r="F49" i="2"/>
  <c r="G49" i="2"/>
  <c r="H49" i="2"/>
  <c r="F166" i="2"/>
  <c r="G166" i="2"/>
  <c r="H166" i="2"/>
  <c r="F24" i="2"/>
  <c r="G24" i="2"/>
  <c r="H24" i="2"/>
  <c r="F108" i="2"/>
  <c r="G108" i="2"/>
  <c r="H108" i="2"/>
  <c r="F138" i="2"/>
  <c r="G138" i="2"/>
  <c r="H138" i="2"/>
  <c r="F19" i="2"/>
  <c r="G19" i="2"/>
  <c r="H19" i="2"/>
  <c r="F285" i="2"/>
  <c r="G285" i="2"/>
  <c r="H285" i="2"/>
  <c r="F164" i="2"/>
  <c r="G164" i="2"/>
  <c r="H164" i="2"/>
  <c r="F358" i="2"/>
  <c r="G358" i="2"/>
  <c r="H358" i="2"/>
  <c r="F352" i="2"/>
  <c r="G352" i="2"/>
  <c r="H352" i="2"/>
  <c r="F37" i="2"/>
  <c r="G37" i="2"/>
  <c r="H37" i="2"/>
  <c r="F342" i="2"/>
  <c r="G342" i="2"/>
  <c r="H342" i="2"/>
  <c r="F391" i="2"/>
  <c r="G391" i="2"/>
  <c r="H391" i="2"/>
  <c r="F241" i="2"/>
  <c r="G241" i="2"/>
  <c r="H241" i="2"/>
  <c r="F161" i="2"/>
  <c r="G161" i="2"/>
  <c r="H161" i="2"/>
  <c r="F205" i="2"/>
  <c r="G205" i="2"/>
  <c r="H205" i="2"/>
  <c r="F311" i="2"/>
  <c r="G311" i="2"/>
  <c r="H311" i="2"/>
  <c r="F264" i="2"/>
  <c r="G264" i="2"/>
  <c r="H264" i="2"/>
  <c r="F195" i="2"/>
  <c r="G195" i="2"/>
  <c r="H195" i="2"/>
  <c r="F354" i="2"/>
  <c r="G354" i="2"/>
  <c r="H354" i="2"/>
  <c r="F124" i="2"/>
  <c r="G124" i="2"/>
  <c r="H124" i="2"/>
  <c r="F370" i="2"/>
  <c r="G370" i="2"/>
  <c r="H370" i="2"/>
  <c r="F312" i="2"/>
  <c r="G312" i="2"/>
  <c r="H312" i="2"/>
  <c r="F69" i="2"/>
  <c r="G69" i="2"/>
  <c r="H69" i="2"/>
  <c r="F236" i="2"/>
  <c r="G236" i="2"/>
  <c r="H236" i="2"/>
  <c r="F392" i="2"/>
  <c r="G392" i="2"/>
  <c r="H392" i="2"/>
  <c r="F107" i="2"/>
  <c r="G107" i="2"/>
  <c r="H107" i="2"/>
  <c r="F286" i="2"/>
  <c r="G286" i="2"/>
  <c r="H286" i="2"/>
  <c r="F196" i="2"/>
  <c r="G196" i="2"/>
  <c r="H196" i="2"/>
  <c r="F230" i="2"/>
  <c r="G230" i="2"/>
  <c r="H230" i="2"/>
  <c r="F270" i="2"/>
  <c r="G270" i="2"/>
  <c r="H270" i="2"/>
  <c r="F193" i="2"/>
  <c r="G193" i="2"/>
  <c r="H193" i="2"/>
  <c r="F306" i="2"/>
  <c r="G306" i="2"/>
  <c r="H306" i="2"/>
  <c r="F42" i="2"/>
  <c r="G42" i="2"/>
  <c r="H42" i="2"/>
  <c r="F90" i="2"/>
  <c r="G90" i="2"/>
  <c r="H90" i="2"/>
  <c r="F316" i="2"/>
  <c r="G316" i="2"/>
  <c r="H316" i="2"/>
  <c r="F252" i="2"/>
  <c r="G252" i="2"/>
  <c r="H252" i="2"/>
  <c r="F226" i="2"/>
  <c r="G226" i="2"/>
  <c r="H226" i="2"/>
  <c r="F337" i="2"/>
  <c r="G337" i="2"/>
  <c r="H337" i="2"/>
  <c r="F291" i="2"/>
  <c r="G291" i="2"/>
  <c r="H291" i="2"/>
  <c r="F356" i="2"/>
  <c r="G356" i="2"/>
  <c r="H356" i="2"/>
  <c r="F99" i="2"/>
  <c r="G99" i="2"/>
  <c r="H99" i="2"/>
  <c r="F313" i="2"/>
  <c r="G313" i="2"/>
  <c r="H313" i="2"/>
  <c r="F364" i="2"/>
  <c r="G364" i="2"/>
  <c r="H364" i="2"/>
  <c r="F184" i="2"/>
  <c r="G184" i="2"/>
  <c r="H184" i="2"/>
  <c r="F115" i="2"/>
  <c r="G115" i="2"/>
  <c r="H115" i="2"/>
  <c r="F379" i="2"/>
  <c r="G379" i="2"/>
  <c r="H379" i="2"/>
  <c r="F397" i="2"/>
  <c r="G397" i="2"/>
  <c r="H397" i="2"/>
  <c r="F52" i="2"/>
  <c r="G52" i="2"/>
  <c r="H52" i="2"/>
  <c r="F31" i="2"/>
  <c r="G31" i="2"/>
  <c r="H31" i="2"/>
  <c r="F110" i="2"/>
  <c r="G110" i="2"/>
  <c r="H110" i="2"/>
  <c r="F67" i="2"/>
  <c r="G67" i="2"/>
  <c r="H67" i="2"/>
  <c r="F220" i="2"/>
  <c r="G220" i="2"/>
  <c r="H220" i="2"/>
  <c r="F390" i="2"/>
  <c r="G390" i="2"/>
  <c r="H390" i="2"/>
  <c r="F185" i="2"/>
  <c r="G185" i="2"/>
  <c r="H185" i="2"/>
  <c r="F41" i="2"/>
  <c r="G41" i="2"/>
  <c r="H41" i="2"/>
  <c r="F396" i="2"/>
  <c r="G396" i="2"/>
  <c r="H396" i="2"/>
  <c r="F46" i="2"/>
  <c r="G46" i="2"/>
  <c r="H46" i="2"/>
  <c r="F176" i="2"/>
  <c r="G176" i="2"/>
  <c r="H176" i="2"/>
  <c r="F133" i="2"/>
  <c r="G133" i="2"/>
  <c r="H133" i="2"/>
  <c r="F298" i="2"/>
  <c r="G298" i="2"/>
  <c r="H298" i="2"/>
  <c r="F277" i="2"/>
  <c r="G277" i="2"/>
  <c r="H277" i="2"/>
  <c r="F56" i="2"/>
  <c r="G56" i="2"/>
  <c r="H56" i="2"/>
  <c r="F18" i="2"/>
  <c r="G18" i="2"/>
  <c r="H18" i="2"/>
  <c r="F78" i="2"/>
  <c r="G78" i="2"/>
  <c r="H78" i="2"/>
  <c r="F255" i="2"/>
  <c r="G255" i="2"/>
  <c r="H255" i="2"/>
  <c r="F345" i="2"/>
  <c r="G345" i="2"/>
  <c r="H345" i="2"/>
  <c r="F242" i="2"/>
  <c r="G242" i="2"/>
  <c r="H242" i="2"/>
  <c r="F258" i="2"/>
  <c r="G258" i="2"/>
  <c r="H258" i="2"/>
  <c r="F273" i="2"/>
  <c r="G273" i="2"/>
  <c r="H273" i="2"/>
  <c r="F330" i="2"/>
  <c r="G330" i="2"/>
  <c r="H330" i="2"/>
  <c r="F341" i="2"/>
  <c r="G341" i="2"/>
  <c r="H341" i="2"/>
  <c r="F212" i="2"/>
  <c r="G212" i="2"/>
  <c r="H212" i="2"/>
  <c r="F81" i="2"/>
  <c r="G81" i="2"/>
  <c r="H81" i="2"/>
  <c r="F64" i="2"/>
  <c r="G64" i="2"/>
  <c r="H64" i="2"/>
  <c r="F357" i="2"/>
  <c r="G357" i="2"/>
  <c r="H357" i="2"/>
  <c r="F145" i="2"/>
  <c r="G145" i="2"/>
  <c r="H145" i="2"/>
  <c r="F182" i="2"/>
  <c r="G182" i="2"/>
  <c r="H182" i="2"/>
  <c r="F386" i="2"/>
  <c r="G386" i="2"/>
  <c r="H386" i="2"/>
  <c r="F129" i="2"/>
  <c r="G129" i="2"/>
  <c r="H129" i="2"/>
  <c r="F48" i="2"/>
  <c r="G48" i="2"/>
  <c r="H48" i="2"/>
  <c r="F235" i="2"/>
  <c r="G235" i="2"/>
  <c r="H235" i="2"/>
  <c r="F332" i="2"/>
  <c r="G332" i="2"/>
  <c r="H332" i="2"/>
  <c r="F139" i="2"/>
  <c r="G139" i="2"/>
  <c r="H139" i="2"/>
  <c r="F165" i="2"/>
  <c r="G165" i="2"/>
  <c r="H165" i="2"/>
  <c r="F355" i="2"/>
  <c r="G355" i="2"/>
  <c r="H355" i="2"/>
  <c r="F137" i="2"/>
  <c r="G137" i="2"/>
  <c r="H137" i="2"/>
  <c r="F100" i="2"/>
  <c r="G100" i="2"/>
  <c r="H100" i="2"/>
  <c r="F228" i="2"/>
  <c r="G228" i="2"/>
  <c r="H228" i="2"/>
  <c r="F326" i="2"/>
  <c r="G326" i="2"/>
  <c r="H326" i="2"/>
  <c r="F23" i="2"/>
  <c r="G23" i="2"/>
  <c r="H23" i="2"/>
  <c r="F329" i="2"/>
  <c r="G329" i="2"/>
  <c r="H329" i="2"/>
  <c r="F209" i="2"/>
  <c r="G209" i="2"/>
  <c r="H209" i="2"/>
  <c r="F318" i="2"/>
  <c r="G318" i="2"/>
  <c r="H318" i="2"/>
  <c r="F389" i="2"/>
  <c r="G389" i="2"/>
  <c r="H389" i="2"/>
  <c r="F267" i="2"/>
  <c r="G267" i="2"/>
  <c r="H267" i="2"/>
  <c r="F227" i="2"/>
  <c r="G227" i="2"/>
  <c r="H227" i="2"/>
  <c r="F157" i="2"/>
  <c r="G157" i="2"/>
  <c r="H157" i="2"/>
  <c r="F12" i="2"/>
  <c r="G12" i="2"/>
  <c r="H12" i="2"/>
  <c r="F384" i="2"/>
  <c r="G384" i="2"/>
  <c r="H384" i="2"/>
  <c r="F89" i="2"/>
  <c r="G89" i="2"/>
  <c r="H89" i="2"/>
  <c r="F92" i="2"/>
  <c r="G92" i="2"/>
  <c r="H92" i="2"/>
  <c r="F45" i="2"/>
  <c r="G45" i="2"/>
  <c r="H45" i="2"/>
  <c r="F305" i="2"/>
  <c r="G305" i="2"/>
  <c r="H305" i="2"/>
  <c r="F278" i="2"/>
  <c r="G278" i="2"/>
  <c r="H278" i="2"/>
  <c r="F251" i="2"/>
  <c r="G251" i="2"/>
  <c r="H251" i="2"/>
  <c r="F180" i="2"/>
  <c r="G180" i="2"/>
  <c r="H180" i="2"/>
  <c r="F262" i="2"/>
  <c r="G262" i="2"/>
  <c r="H262" i="2"/>
  <c r="F315" i="2"/>
  <c r="G315" i="2"/>
  <c r="H315" i="2"/>
  <c r="F206" i="2"/>
  <c r="G206" i="2"/>
  <c r="H206" i="2"/>
  <c r="F80" i="2"/>
  <c r="G80" i="2"/>
  <c r="H80" i="2"/>
  <c r="F254" i="2"/>
  <c r="G254" i="2"/>
  <c r="H254" i="2"/>
  <c r="F54" i="2"/>
  <c r="G54" i="2"/>
  <c r="H54" i="2"/>
  <c r="F160" i="2"/>
  <c r="G160" i="2"/>
  <c r="H160" i="2"/>
  <c r="F290" i="2"/>
  <c r="G290" i="2"/>
  <c r="H290" i="2"/>
  <c r="F324" i="2"/>
  <c r="G324" i="2"/>
  <c r="H324" i="2"/>
  <c r="F336" i="2"/>
  <c r="G336" i="2"/>
  <c r="H336" i="2"/>
  <c r="F393" i="2"/>
  <c r="G393" i="2"/>
  <c r="H393" i="2"/>
  <c r="F225" i="2"/>
  <c r="G225" i="2"/>
  <c r="H225" i="2"/>
  <c r="F304" i="2"/>
  <c r="G304" i="2"/>
  <c r="H304" i="2"/>
  <c r="F76" i="2"/>
  <c r="G76" i="2"/>
  <c r="H76" i="2"/>
  <c r="F248" i="2"/>
  <c r="G248" i="2"/>
  <c r="H248" i="2"/>
  <c r="F233" i="2"/>
  <c r="G233" i="2"/>
  <c r="H233" i="2"/>
  <c r="F74" i="2"/>
  <c r="G74" i="2"/>
  <c r="H74" i="2"/>
  <c r="F32" i="2"/>
  <c r="G32" i="2"/>
  <c r="H32" i="2"/>
  <c r="F156" i="2"/>
  <c r="G156" i="2"/>
  <c r="H156" i="2"/>
  <c r="F339" i="2"/>
  <c r="G339" i="2"/>
  <c r="H339" i="2"/>
  <c r="F170" i="2"/>
  <c r="G170" i="2"/>
  <c r="H170" i="2"/>
  <c r="F132" i="2"/>
  <c r="G132" i="2"/>
  <c r="H132" i="2"/>
  <c r="F268" i="2"/>
  <c r="G268" i="2"/>
  <c r="H268" i="2"/>
  <c r="F210" i="2"/>
  <c r="G210" i="2"/>
  <c r="H210" i="2"/>
  <c r="F189" i="2"/>
  <c r="G189" i="2"/>
  <c r="H189" i="2"/>
  <c r="F21" i="2"/>
  <c r="G21" i="2"/>
  <c r="H21" i="2"/>
  <c r="F333" i="2"/>
  <c r="G333" i="2"/>
  <c r="H333" i="2"/>
  <c r="F256" i="2"/>
  <c r="G256" i="2"/>
  <c r="H256" i="2"/>
  <c r="F245" i="2"/>
  <c r="G245" i="2"/>
  <c r="H245" i="2"/>
  <c r="F247" i="2"/>
  <c r="G247" i="2"/>
  <c r="H247" i="2"/>
  <c r="F281" i="2"/>
  <c r="G281" i="2"/>
  <c r="H281" i="2"/>
  <c r="F283" i="2"/>
  <c r="G283" i="2"/>
  <c r="H283" i="2"/>
  <c r="F20" i="2"/>
  <c r="G20" i="2"/>
  <c r="H20" i="2"/>
  <c r="F73" i="2"/>
  <c r="G73" i="2"/>
  <c r="H73" i="2"/>
  <c r="F376" i="2"/>
  <c r="G376" i="2"/>
  <c r="H376" i="2"/>
  <c r="F292" i="2"/>
  <c r="G292" i="2"/>
  <c r="H292" i="2"/>
  <c r="F33" i="2"/>
  <c r="G33" i="2"/>
  <c r="H33" i="2"/>
  <c r="F111" i="2"/>
  <c r="G111" i="2"/>
  <c r="H111" i="2"/>
  <c r="F351" i="2"/>
  <c r="G351" i="2"/>
  <c r="H351" i="2"/>
  <c r="F387" i="2"/>
  <c r="G387" i="2"/>
  <c r="H387" i="2"/>
  <c r="F84" i="2"/>
  <c r="G84" i="2"/>
  <c r="H84" i="2"/>
  <c r="F127" i="2"/>
  <c r="G127" i="2"/>
  <c r="H127" i="2"/>
  <c r="F155" i="2"/>
  <c r="G155" i="2"/>
  <c r="H155" i="2"/>
  <c r="F222" i="2"/>
  <c r="G222" i="2"/>
  <c r="H222" i="2"/>
  <c r="F201" i="2"/>
  <c r="G201" i="2"/>
  <c r="H201" i="2"/>
  <c r="F280" i="2"/>
  <c r="G280" i="2"/>
  <c r="H280" i="2"/>
  <c r="F168" i="2"/>
  <c r="G168" i="2"/>
  <c r="H168" i="2"/>
  <c r="F83" i="2"/>
  <c r="G83" i="2"/>
  <c r="H83" i="2"/>
  <c r="F39" i="2"/>
  <c r="G39" i="2"/>
  <c r="H39" i="2"/>
  <c r="F353" i="2"/>
  <c r="G353" i="2"/>
  <c r="H353" i="2"/>
  <c r="F234" i="2"/>
  <c r="G234" i="2"/>
  <c r="H234" i="2"/>
  <c r="F240" i="2"/>
  <c r="G240" i="2"/>
  <c r="H240" i="2"/>
  <c r="F105" i="2"/>
  <c r="G105" i="2"/>
  <c r="H105" i="2"/>
  <c r="F243" i="2"/>
  <c r="G243" i="2"/>
  <c r="H243" i="2"/>
  <c r="F171" i="2"/>
  <c r="G171" i="2"/>
  <c r="H171" i="2"/>
  <c r="F126" i="2"/>
  <c r="G126" i="2"/>
  <c r="H126" i="2"/>
  <c r="F57" i="2"/>
  <c r="G57" i="2"/>
  <c r="H57" i="2"/>
  <c r="F394" i="2"/>
  <c r="G394" i="2"/>
  <c r="H394" i="2"/>
  <c r="F338" i="2"/>
  <c r="G338" i="2"/>
  <c r="H338" i="2"/>
  <c r="F151" i="2"/>
  <c r="G151" i="2"/>
  <c r="H151" i="2"/>
  <c r="F269" i="2"/>
  <c r="G269" i="2"/>
  <c r="H269" i="2"/>
  <c r="F301" i="2"/>
  <c r="G301" i="2"/>
  <c r="H301" i="2"/>
  <c r="F215" i="2"/>
  <c r="G215" i="2"/>
  <c r="H215" i="2"/>
  <c r="F367" i="2"/>
  <c r="G367" i="2"/>
  <c r="H367" i="2"/>
  <c r="F173" i="2"/>
  <c r="G173" i="2"/>
  <c r="H173" i="2"/>
  <c r="F309" i="2"/>
  <c r="G309" i="2"/>
  <c r="H309" i="2"/>
  <c r="F388" i="2"/>
  <c r="G388" i="2"/>
  <c r="H388" i="2"/>
  <c r="F368" i="2"/>
  <c r="G368" i="2"/>
  <c r="H368" i="2"/>
  <c r="F35" i="2"/>
  <c r="G35" i="2"/>
  <c r="H35" i="2"/>
  <c r="F28" i="2"/>
  <c r="G28" i="2"/>
  <c r="H28" i="2"/>
  <c r="F377" i="2"/>
  <c r="G377" i="2"/>
  <c r="H377" i="2"/>
  <c r="F322" i="2"/>
  <c r="G322" i="2"/>
  <c r="H322" i="2"/>
  <c r="F385" i="2"/>
  <c r="G385" i="2"/>
  <c r="H385" i="2"/>
  <c r="F62" i="2"/>
  <c r="G62" i="2"/>
  <c r="H62" i="2"/>
  <c r="F88" i="2"/>
  <c r="G88" i="2"/>
  <c r="H88" i="2"/>
  <c r="F295" i="2"/>
  <c r="G295" i="2"/>
  <c r="H295" i="2"/>
  <c r="F87" i="2"/>
  <c r="G87" i="2"/>
  <c r="H87" i="2"/>
  <c r="F244" i="2"/>
  <c r="G244" i="2"/>
  <c r="H244" i="2"/>
  <c r="F261" i="2"/>
  <c r="G261" i="2"/>
  <c r="H261" i="2"/>
  <c r="F117" i="2"/>
  <c r="G117" i="2"/>
  <c r="H117" i="2"/>
  <c r="F366" i="2"/>
  <c r="G366" i="2"/>
  <c r="H366" i="2"/>
  <c r="F98" i="2"/>
  <c r="G98" i="2"/>
  <c r="H98" i="2"/>
  <c r="F142" i="2"/>
  <c r="G142" i="2"/>
  <c r="H142" i="2"/>
  <c r="F136" i="2"/>
  <c r="G136" i="2"/>
  <c r="H136" i="2"/>
  <c r="F172" i="2"/>
  <c r="G172" i="2"/>
  <c r="H172" i="2"/>
  <c r="F221" i="2"/>
  <c r="G221" i="2"/>
  <c r="H221" i="2"/>
  <c r="F382" i="2"/>
  <c r="G382" i="2"/>
  <c r="H382" i="2"/>
  <c r="F103" i="2"/>
  <c r="G103" i="2"/>
  <c r="H103" i="2"/>
  <c r="F383" i="2"/>
  <c r="G383" i="2"/>
  <c r="H383" i="2"/>
  <c r="F178" i="2"/>
  <c r="G178" i="2"/>
  <c r="H178" i="2"/>
  <c r="F71" i="2"/>
  <c r="G71" i="2"/>
  <c r="H71" i="2"/>
  <c r="F249" i="2"/>
  <c r="G249" i="2"/>
  <c r="H249" i="2"/>
  <c r="F15" i="2"/>
  <c r="G15" i="2"/>
  <c r="H15" i="2"/>
  <c r="F14" i="2"/>
  <c r="G14" i="2"/>
  <c r="H14" i="2"/>
  <c r="F95" i="2"/>
  <c r="G95" i="2"/>
  <c r="H95" i="2"/>
  <c r="F174" i="2"/>
  <c r="G174" i="2"/>
  <c r="H174" i="2"/>
  <c r="F359" i="2"/>
  <c r="G359" i="2"/>
  <c r="H359" i="2"/>
  <c r="F314" i="2"/>
  <c r="G314" i="2"/>
  <c r="H314" i="2"/>
  <c r="F327" i="2"/>
  <c r="G327" i="2"/>
  <c r="H327" i="2"/>
  <c r="F297" i="2"/>
  <c r="G297" i="2"/>
  <c r="H297" i="2"/>
  <c r="F374" i="2"/>
  <c r="G374" i="2"/>
  <c r="H374" i="2"/>
  <c r="F121" i="2"/>
  <c r="G121" i="2"/>
  <c r="H121" i="2"/>
  <c r="F38" i="2"/>
  <c r="G38" i="2"/>
  <c r="H38" i="2"/>
  <c r="F199" i="2"/>
  <c r="G199" i="2"/>
  <c r="H199" i="2"/>
  <c r="F197" i="2"/>
  <c r="G197" i="2"/>
  <c r="H197" i="2"/>
  <c r="F198" i="2"/>
  <c r="G198" i="2"/>
  <c r="H198" i="2"/>
  <c r="F150" i="2"/>
  <c r="G150" i="2"/>
  <c r="H150" i="2"/>
  <c r="F131" i="2"/>
  <c r="G131" i="2"/>
  <c r="H131" i="2"/>
  <c r="F246" i="2"/>
  <c r="G246" i="2"/>
  <c r="H246" i="2"/>
  <c r="F59" i="2"/>
  <c r="G59" i="2"/>
  <c r="H59" i="2"/>
  <c r="F192" i="2"/>
  <c r="G192" i="2"/>
  <c r="H192" i="2"/>
  <c r="F134" i="2"/>
  <c r="G134" i="2"/>
  <c r="H134" i="2"/>
  <c r="F274" i="2"/>
  <c r="G274" i="2"/>
  <c r="H274" i="2"/>
  <c r="F50" i="2"/>
  <c r="G50" i="2"/>
  <c r="H50" i="2"/>
  <c r="F223" i="2"/>
  <c r="G223" i="2"/>
  <c r="H223" i="2"/>
  <c r="F162" i="2"/>
  <c r="G162" i="2"/>
  <c r="H162" i="2"/>
  <c r="F293" i="2"/>
  <c r="G293" i="2"/>
  <c r="H293" i="2"/>
  <c r="F130" i="2"/>
  <c r="G130" i="2"/>
  <c r="H130" i="2"/>
  <c r="F303" i="2"/>
  <c r="G303" i="2"/>
  <c r="H303" i="2"/>
  <c r="F365" i="2"/>
  <c r="G365" i="2"/>
  <c r="H365" i="2"/>
  <c r="F350" i="2"/>
  <c r="G350" i="2"/>
  <c r="H350" i="2"/>
  <c r="F317" i="2"/>
  <c r="G317" i="2"/>
  <c r="H317" i="2"/>
  <c r="F58" i="2"/>
  <c r="G58" i="2"/>
  <c r="H58" i="2"/>
  <c r="F325" i="2"/>
  <c r="G325" i="2"/>
  <c r="H325" i="2"/>
  <c r="F154" i="2" l="1"/>
  <c r="F148" i="2"/>
  <c r="F104" i="2"/>
  <c r="F266" i="2"/>
  <c r="F140" i="2"/>
  <c r="F279" i="2"/>
  <c r="F250" i="2"/>
  <c r="F188" i="2"/>
  <c r="H188" i="2" l="1"/>
  <c r="G188" i="2"/>
  <c r="H250" i="2"/>
  <c r="G250" i="2"/>
  <c r="H104" i="2"/>
  <c r="G104" i="2"/>
  <c r="H154" i="2"/>
  <c r="G154" i="2"/>
  <c r="H279" i="2"/>
  <c r="G279" i="2"/>
  <c r="H266" i="2"/>
  <c r="G266" i="2"/>
  <c r="H140" i="2"/>
  <c r="G140" i="2"/>
  <c r="H148" i="2"/>
  <c r="G148" i="2"/>
</calcChain>
</file>

<file path=xl/sharedStrings.xml><?xml version="1.0" encoding="utf-8"?>
<sst xmlns="http://schemas.openxmlformats.org/spreadsheetml/2006/main" count="11930" uniqueCount="1397">
  <si>
    <r>
      <t xml:space="preserve">(Xin vui lòng điền đầy đủ thông tin vào </t>
    </r>
    <r>
      <rPr>
        <b/>
        <sz val="12"/>
        <color indexed="12"/>
        <rFont val="Times New Roman"/>
        <family val="1"/>
      </rPr>
      <t xml:space="preserve">tất cả các mục dưới đây)
</t>
    </r>
    <r>
      <rPr>
        <b/>
        <i/>
        <sz val="12"/>
        <color indexed="12"/>
        <rFont val="Times New Roman"/>
        <family val="1"/>
      </rPr>
      <t>( Be sure to complete all items in the form)</t>
    </r>
  </si>
  <si>
    <r>
      <t>Tên Đơn vị/</t>
    </r>
    <r>
      <rPr>
        <i/>
        <sz val="12"/>
        <color indexed="12"/>
        <rFont val="Times New Roman"/>
        <family val="1"/>
      </rPr>
      <t>Organization:</t>
    </r>
  </si>
  <si>
    <t>TRƯỜNG ĐẠI HỌC LUẬT TP. HỒ CHÍ MINH</t>
  </si>
  <si>
    <r>
      <t>Loại bài thi/</t>
    </r>
    <r>
      <rPr>
        <i/>
        <sz val="12"/>
        <color indexed="12"/>
        <rFont val="Times New Roman"/>
        <family val="1"/>
      </rPr>
      <t>Type of Test:</t>
    </r>
  </si>
  <si>
    <t>TOEIC Listening &amp; Reading</t>
  </si>
  <si>
    <r>
      <t>Địa chỉ /</t>
    </r>
    <r>
      <rPr>
        <i/>
        <sz val="12"/>
        <color indexed="12"/>
        <rFont val="Times New Roman"/>
        <family val="1"/>
      </rPr>
      <t>Address</t>
    </r>
    <r>
      <rPr>
        <sz val="12"/>
        <color indexed="12"/>
        <rFont val="Times New Roman"/>
        <family val="1"/>
      </rPr>
      <t xml:space="preserve">: </t>
    </r>
  </si>
  <si>
    <t>02 Nguyễn Tất Thành, Phường 12, Quận 4, TP. Hồ Chí Minh</t>
  </si>
  <si>
    <r>
      <t>Điện thoại/</t>
    </r>
    <r>
      <rPr>
        <i/>
        <sz val="12"/>
        <color indexed="12"/>
        <rFont val="Times New Roman"/>
        <family val="1"/>
      </rPr>
      <t>Tel:</t>
    </r>
  </si>
  <si>
    <t>(028) 39400 989-Exit: 112</t>
  </si>
  <si>
    <r>
      <t>Người đăng ký/</t>
    </r>
    <r>
      <rPr>
        <i/>
        <sz val="12"/>
        <color indexed="12"/>
        <rFont val="Times New Roman"/>
        <family val="1"/>
      </rPr>
      <t>Contact person</t>
    </r>
    <r>
      <rPr>
        <sz val="12"/>
        <color indexed="12"/>
        <rFont val="Times New Roman"/>
        <family val="1"/>
      </rPr>
      <t xml:space="preserve">: </t>
    </r>
  </si>
  <si>
    <t>Phạm Tiến Dũng</t>
  </si>
  <si>
    <r>
      <t xml:space="preserve">Email: </t>
    </r>
    <r>
      <rPr>
        <b/>
        <sz val="12"/>
        <color indexed="12"/>
        <rFont val="Times New Roman"/>
        <family val="1"/>
      </rPr>
      <t xml:space="preserve">ptdung@hcmulaw.edu.vn </t>
    </r>
  </si>
  <si>
    <r>
      <t>Danh sách chi tiết/</t>
    </r>
    <r>
      <rPr>
        <i/>
        <sz val="12"/>
        <color indexed="12"/>
        <rFont val="Times New Roman"/>
        <family val="1"/>
      </rPr>
      <t>List of entrants</t>
    </r>
    <r>
      <rPr>
        <sz val="12"/>
        <color indexed="12"/>
        <rFont val="Times New Roman"/>
        <family val="1"/>
      </rPr>
      <t>:</t>
    </r>
  </si>
  <si>
    <t>Số hồ sơ đăng ký</t>
  </si>
  <si>
    <r>
      <t xml:space="preserve">Họ và tên
</t>
    </r>
    <r>
      <rPr>
        <i/>
        <sz val="12"/>
        <color indexed="12"/>
        <rFont val="Times New Roman"/>
        <family val="1"/>
      </rPr>
      <t>Full Name</t>
    </r>
  </si>
  <si>
    <t>NTNS</t>
  </si>
  <si>
    <r>
      <t xml:space="preserve">Ngày 
sinh
</t>
    </r>
    <r>
      <rPr>
        <i/>
        <sz val="12"/>
        <color indexed="12"/>
        <rFont val="Times New Roman"/>
        <family val="1"/>
      </rPr>
      <t>Date</t>
    </r>
  </si>
  <si>
    <r>
      <t xml:space="preserve">Tháng 
sinh
</t>
    </r>
    <r>
      <rPr>
        <i/>
        <sz val="12"/>
        <color indexed="12"/>
        <rFont val="Times New Roman"/>
        <family val="1"/>
      </rPr>
      <t>Month</t>
    </r>
  </si>
  <si>
    <r>
      <t xml:space="preserve">Năm 
sinh
</t>
    </r>
    <r>
      <rPr>
        <i/>
        <sz val="12"/>
        <color indexed="12"/>
        <rFont val="Times New Roman"/>
        <family val="1"/>
      </rPr>
      <t>Year</t>
    </r>
  </si>
  <si>
    <r>
      <t xml:space="preserve">Phòng ban/Khoa </t>
    </r>
    <r>
      <rPr>
        <i/>
        <sz val="12"/>
        <color indexed="12"/>
        <rFont val="Times New Roman"/>
        <family val="1"/>
      </rPr>
      <t>Department</t>
    </r>
  </si>
  <si>
    <t>Đợt đăng ký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</si>
  <si>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</si>
  <si>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</si>
  <si>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</si>
  <si>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</si>
  <si>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</si>
  <si>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</si>
  <si>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</si>
  <si>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</si>
  <si>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</si>
  <si>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</si>
  <si>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</si>
  <si>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</si>
  <si>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</si>
  <si>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</si>
  <si>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</si>
  <si>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</si>
  <si>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</si>
  <si>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</si>
  <si>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B.302</t>
  </si>
  <si>
    <t>B.301</t>
  </si>
  <si>
    <t>B.202</t>
  </si>
  <si>
    <t>B.402</t>
  </si>
  <si>
    <t>Phòng</t>
  </si>
  <si>
    <t>B.201</t>
  </si>
  <si>
    <t>B.401</t>
  </si>
  <si>
    <t>B.403</t>
  </si>
  <si>
    <t>Cộng:</t>
  </si>
  <si>
    <t>Khoa Luật Quốc tế</t>
  </si>
  <si>
    <t>Vân</t>
  </si>
  <si>
    <t>Anh</t>
  </si>
  <si>
    <t>Khoa Luật Thương mại</t>
  </si>
  <si>
    <t>Quỳnh</t>
  </si>
  <si>
    <t>Hà</t>
  </si>
  <si>
    <t>Thư</t>
  </si>
  <si>
    <t>Khoa Quản trị</t>
  </si>
  <si>
    <t>Khoa Luật Hành chính - Nhà nước</t>
  </si>
  <si>
    <t>Linh</t>
  </si>
  <si>
    <t>Nhi</t>
  </si>
  <si>
    <t>Nguyễn Thị Ngọc</t>
  </si>
  <si>
    <t>Luật Thương mại quốc tế</t>
  </si>
  <si>
    <t>Thảo</t>
  </si>
  <si>
    <t>Luật (CLC)</t>
  </si>
  <si>
    <t>Trang</t>
  </si>
  <si>
    <t>Trâm</t>
  </si>
  <si>
    <t>Khoa Luật Hình sự</t>
  </si>
  <si>
    <t>93-HS43B</t>
  </si>
  <si>
    <t>Ngọc</t>
  </si>
  <si>
    <t>Khoa Luật Dân sự</t>
  </si>
  <si>
    <t>Ngân</t>
  </si>
  <si>
    <t>Trinh</t>
  </si>
  <si>
    <t>Như</t>
  </si>
  <si>
    <t>Uyên</t>
  </si>
  <si>
    <t>Vy</t>
  </si>
  <si>
    <t>Hương</t>
  </si>
  <si>
    <t>Minh</t>
  </si>
  <si>
    <t>Duyên</t>
  </si>
  <si>
    <t>Phương</t>
  </si>
  <si>
    <t>Mai</t>
  </si>
  <si>
    <t>Nhung</t>
  </si>
  <si>
    <t>Trúc</t>
  </si>
  <si>
    <t>Long</t>
  </si>
  <si>
    <r>
      <t xml:space="preserve">Mã nhân viên/ Sinh viên
</t>
    </r>
    <r>
      <rPr>
        <i/>
        <sz val="12"/>
        <color rgb="FFFF0000"/>
        <rFont val="Times New Roman"/>
        <family val="1"/>
      </rPr>
      <t>Code</t>
    </r>
  </si>
  <si>
    <r>
      <t>SĐT:</t>
    </r>
    <r>
      <rPr>
        <b/>
        <sz val="12"/>
        <color rgb="FFFF0000"/>
        <rFont val="Times New Roman"/>
        <family val="1"/>
      </rPr>
      <t xml:space="preserve"> 0906 638 938</t>
    </r>
  </si>
  <si>
    <r>
      <t xml:space="preserve">Buổi thi
</t>
    </r>
    <r>
      <rPr>
        <b/>
        <i/>
        <sz val="12"/>
        <color rgb="FFFF0000"/>
        <rFont val="Times New Roman"/>
        <family val="1"/>
      </rPr>
      <t xml:space="preserve">(Sáng/chiều)
</t>
    </r>
    <r>
      <rPr>
        <i/>
        <sz val="12"/>
        <color rgb="FFFF0000"/>
        <rFont val="Times New Roman"/>
        <family val="1"/>
      </rPr>
      <t>Shift (a.m/p.m)</t>
    </r>
  </si>
  <si>
    <r>
      <t xml:space="preserve">Thời gian thi 
</t>
    </r>
    <r>
      <rPr>
        <i/>
        <sz val="12"/>
        <color rgb="FFFF0000"/>
        <rFont val="Times New Roman"/>
        <family val="1"/>
      </rPr>
      <t>Test time</t>
    </r>
  </si>
  <si>
    <t>Giang</t>
  </si>
  <si>
    <t>Khoa Ngoại ngữ pháp lý</t>
  </si>
  <si>
    <t>Nguyễn Văn</t>
  </si>
  <si>
    <r>
      <t xml:space="preserve">Vị trí công tác/Lớp
</t>
    </r>
    <r>
      <rPr>
        <i/>
        <sz val="12"/>
        <color rgb="FFFF0000"/>
        <rFont val="Times New Roman"/>
        <family val="1"/>
      </rPr>
      <t>Position/Grade</t>
    </r>
  </si>
  <si>
    <t>Tú</t>
  </si>
  <si>
    <t>Nguyễn Thị Mỹ</t>
  </si>
  <si>
    <t>Hân</t>
  </si>
  <si>
    <t>Thanh</t>
  </si>
  <si>
    <t>Nguyên</t>
  </si>
  <si>
    <t>Hảo</t>
  </si>
  <si>
    <t>106-HC44(A)</t>
  </si>
  <si>
    <t>104-QT44</t>
  </si>
  <si>
    <t>105-HS44(B)</t>
  </si>
  <si>
    <t>Diễm</t>
  </si>
  <si>
    <t>Trần Thị Phương</t>
  </si>
  <si>
    <t>Tuyền</t>
  </si>
  <si>
    <r>
      <t xml:space="preserve">STT </t>
    </r>
    <r>
      <rPr>
        <i/>
        <sz val="12"/>
        <color rgb="FF0000FF"/>
        <rFont val="Times New Roman"/>
        <family val="1"/>
      </rPr>
      <t>No.</t>
    </r>
  </si>
  <si>
    <t>Ý</t>
  </si>
  <si>
    <t>13:00-16:00</t>
  </si>
  <si>
    <t>08:00-11:00</t>
  </si>
  <si>
    <r>
      <t xml:space="preserve">Khóa học
</t>
    </r>
    <r>
      <rPr>
        <i/>
        <sz val="12"/>
        <color rgb="FF0000FF"/>
        <rFont val="Times New Roman"/>
        <family val="1"/>
      </rPr>
      <t>Course</t>
    </r>
  </si>
  <si>
    <r>
      <t xml:space="preserve">Giảng đường thi </t>
    </r>
    <r>
      <rPr>
        <i/>
        <sz val="12"/>
        <color rgb="FFFF0000"/>
        <rFont val="Times New Roman"/>
        <family val="1"/>
      </rPr>
      <t xml:space="preserve">Test  Room </t>
    </r>
  </si>
  <si>
    <t>My</t>
  </si>
  <si>
    <t>Hằng</t>
  </si>
  <si>
    <t>Nguyễn Thị Thu</t>
  </si>
  <si>
    <t>An</t>
  </si>
  <si>
    <t>Chi</t>
  </si>
  <si>
    <t>Thắm</t>
  </si>
  <si>
    <t>Lan</t>
  </si>
  <si>
    <t>Loan</t>
  </si>
  <si>
    <t>114-TM45</t>
  </si>
  <si>
    <t>Dung</t>
  </si>
  <si>
    <t>Vi</t>
  </si>
  <si>
    <t>Nguyễn Thị Kiều</t>
  </si>
  <si>
    <t>118-HC45(B)</t>
  </si>
  <si>
    <t>Quyên</t>
  </si>
  <si>
    <t>Thùy</t>
  </si>
  <si>
    <t>Mi</t>
  </si>
  <si>
    <t>Thi</t>
  </si>
  <si>
    <t>Nguyễn Thị Thanh</t>
  </si>
  <si>
    <t>Nguyễn Thị Kim</t>
  </si>
  <si>
    <t>Phụng</t>
  </si>
  <si>
    <t>117-HS45</t>
  </si>
  <si>
    <r>
      <t xml:space="preserve">Số CMND/ 
Hộ chiếu
</t>
    </r>
    <r>
      <rPr>
        <i/>
        <sz val="12"/>
        <color rgb="FFFF0000"/>
        <rFont val="Times New Roman"/>
        <family val="1"/>
      </rPr>
      <t>ID Number / 
Passport number</t>
    </r>
  </si>
  <si>
    <t>16:00-19:00</t>
  </si>
  <si>
    <t>Dương</t>
  </si>
  <si>
    <t>118-HC45(A)</t>
  </si>
  <si>
    <t>Nguyễn Thị Hồng</t>
  </si>
  <si>
    <t>Võ Thị Thu</t>
  </si>
  <si>
    <t>Lê Thị</t>
  </si>
  <si>
    <t>Nguyễn Hoàng</t>
  </si>
  <si>
    <t>Thủy</t>
  </si>
  <si>
    <t>Diệu</t>
  </si>
  <si>
    <t>Hoàng</t>
  </si>
  <si>
    <t>Quân</t>
  </si>
  <si>
    <t>Nguyễn Thị Cẩm</t>
  </si>
  <si>
    <r>
      <t xml:space="preserve">Ngày thi
</t>
    </r>
    <r>
      <rPr>
        <i/>
        <sz val="12"/>
        <color rgb="FF0000FF"/>
        <rFont val="Times New Roman"/>
        <family val="1"/>
      </rPr>
      <t>Test Date</t>
    </r>
  </si>
  <si>
    <t>Lê Minh</t>
  </si>
  <si>
    <t>Quản trị - Luật</t>
  </si>
  <si>
    <t>Yến</t>
  </si>
  <si>
    <t>Nguyễn Phương</t>
  </si>
  <si>
    <t>Tiên</t>
  </si>
  <si>
    <t>Nguyễn Thanh</t>
  </si>
  <si>
    <t>115-DS45</t>
  </si>
  <si>
    <t>Nguyễn Ngọc</t>
  </si>
  <si>
    <t>Huyền</t>
  </si>
  <si>
    <t>Luật (Tiếng Pháp)</t>
  </si>
  <si>
    <t>Quý</t>
  </si>
  <si>
    <t>Hiếu</t>
  </si>
  <si>
    <t>Nguyễn Tấn</t>
  </si>
  <si>
    <t>Huệ</t>
  </si>
  <si>
    <t>Ánh</t>
  </si>
  <si>
    <t>Nhân</t>
  </si>
  <si>
    <t>Hoàng Thị</t>
  </si>
  <si>
    <t>C.201</t>
  </si>
  <si>
    <t>Nguyễn Thị Yến</t>
  </si>
  <si>
    <t>Đức</t>
  </si>
  <si>
    <t>Bảo</t>
  </si>
  <si>
    <t>Trần Minh</t>
  </si>
  <si>
    <t>Dương Thị Mỹ</t>
  </si>
  <si>
    <t>Lê Thị Ngọc</t>
  </si>
  <si>
    <t>Liên</t>
  </si>
  <si>
    <t>Võ Minh</t>
  </si>
  <si>
    <t>Thuận</t>
  </si>
  <si>
    <t>Kiều</t>
  </si>
  <si>
    <t>Nhàn</t>
  </si>
  <si>
    <t>Nguyễn Việt</t>
  </si>
  <si>
    <t>2053801012145</t>
  </si>
  <si>
    <t>091302000722</t>
  </si>
  <si>
    <t>2053801011201</t>
  </si>
  <si>
    <t>066302010261</t>
  </si>
  <si>
    <t>2019 - 2023</t>
  </si>
  <si>
    <t>2020 - 2024</t>
  </si>
  <si>
    <t>2018 - 2022</t>
  </si>
  <si>
    <t>95-QTKD43B</t>
  </si>
  <si>
    <t>109-CLC44QTL(B)</t>
  </si>
  <si>
    <t>2019 - 2024</t>
  </si>
  <si>
    <t>2053801013062</t>
  </si>
  <si>
    <t>Ngô Thị Thanh</t>
  </si>
  <si>
    <t>Trần Thị Ngọc</t>
  </si>
  <si>
    <t>2053801011078</t>
  </si>
  <si>
    <t>2053801011049</t>
  </si>
  <si>
    <t>Nguyễn Thị Minh</t>
  </si>
  <si>
    <t>2053801011031</t>
  </si>
  <si>
    <t>Trần Thị Thúy</t>
  </si>
  <si>
    <t>Bình</t>
  </si>
  <si>
    <t>Trần Thị Thảo</t>
  </si>
  <si>
    <t>Nguyễn Thu</t>
  </si>
  <si>
    <t>Thy</t>
  </si>
  <si>
    <t>2053801011119</t>
  </si>
  <si>
    <t>Trương Thị Thanh</t>
  </si>
  <si>
    <t>2053801014259</t>
  </si>
  <si>
    <t>Nguyễn Thị Anh</t>
  </si>
  <si>
    <t>2053801015054</t>
  </si>
  <si>
    <t>Trần Phúc Ngọc Châu</t>
  </si>
  <si>
    <t>Xuân</t>
  </si>
  <si>
    <t>2053801012295</t>
  </si>
  <si>
    <t>Trịnh Đoàn Tuấn</t>
  </si>
  <si>
    <t>Huy</t>
  </si>
  <si>
    <t>2053801012065</t>
  </si>
  <si>
    <t>Tôn Phạm Thùy</t>
  </si>
  <si>
    <t>2053801011284</t>
  </si>
  <si>
    <t>Lý Thị Ngọc</t>
  </si>
  <si>
    <t>Hoa</t>
  </si>
  <si>
    <t>Vũ</t>
  </si>
  <si>
    <t>Cường</t>
  </si>
  <si>
    <t>2053801013111</t>
  </si>
  <si>
    <t>Lê Thị Yến</t>
  </si>
  <si>
    <t>2053801013108</t>
  </si>
  <si>
    <t>2053801013150</t>
  </si>
  <si>
    <t>Lê Thị Thanh</t>
  </si>
  <si>
    <t>Nguyễn Ngọc Mai</t>
  </si>
  <si>
    <t>2053801012321</t>
  </si>
  <si>
    <t>Phạm Hoàng Ngọc</t>
  </si>
  <si>
    <t>Khánh</t>
  </si>
  <si>
    <t>2053801012073</t>
  </si>
  <si>
    <t>Phan Nhật</t>
  </si>
  <si>
    <t>Đào</t>
  </si>
  <si>
    <t>2053801013042</t>
  </si>
  <si>
    <t>Lê Thị Như</t>
  </si>
  <si>
    <t>2053801011022</t>
  </si>
  <si>
    <t>Vũ Huyền</t>
  </si>
  <si>
    <t>2053801011002</t>
  </si>
  <si>
    <t>Khoa</t>
  </si>
  <si>
    <t>Phạm Thị Thu</t>
  </si>
  <si>
    <t>2053801012119</t>
  </si>
  <si>
    <t>Nguyễn Thị An</t>
  </si>
  <si>
    <t>Đặng Thị Ngọc</t>
  </si>
  <si>
    <t>Trần Trung</t>
  </si>
  <si>
    <t>2053801014184</t>
  </si>
  <si>
    <t>Lê Hoàng</t>
  </si>
  <si>
    <t>2053801012101</t>
  </si>
  <si>
    <t>2053801014038</t>
  </si>
  <si>
    <t>2053801012129</t>
  </si>
  <si>
    <t>Nguyễn Thị Xuân</t>
  </si>
  <si>
    <t>2053801012249</t>
  </si>
  <si>
    <t>Lê Thị Thủy</t>
  </si>
  <si>
    <t>Thiên</t>
  </si>
  <si>
    <t>Phạm Quang</t>
  </si>
  <si>
    <t>2053801013118</t>
  </si>
  <si>
    <t>Lê Thị Phương</t>
  </si>
  <si>
    <t>070302000628</t>
  </si>
  <si>
    <t>083302000368</t>
  </si>
  <si>
    <t>051302000685</t>
  </si>
  <si>
    <t>062302003405</t>
  </si>
  <si>
    <t>051302003301</t>
  </si>
  <si>
    <t>093302003105</t>
  </si>
  <si>
    <t>056302002599</t>
  </si>
  <si>
    <t>077202004789</t>
  </si>
  <si>
    <t>051302000559</t>
  </si>
  <si>
    <t>082302003123</t>
  </si>
  <si>
    <t>084302004713</t>
  </si>
  <si>
    <t>083302003328</t>
  </si>
  <si>
    <t>083302000644</t>
  </si>
  <si>
    <t>080302002222</t>
  </si>
  <si>
    <t>056302004068</t>
  </si>
  <si>
    <t>074302005672</t>
  </si>
  <si>
    <t>036302002905</t>
  </si>
  <si>
    <t>083302007628</t>
  </si>
  <si>
    <t>011302002220</t>
  </si>
  <si>
    <t>079302026806</t>
  </si>
  <si>
    <t>036302016698</t>
  </si>
  <si>
    <t>082302010294</t>
  </si>
  <si>
    <t>068302004291</t>
  </si>
  <si>
    <t>052302003455</t>
  </si>
  <si>
    <t>116-QT45</t>
  </si>
  <si>
    <t>119-QTL45(B)</t>
  </si>
  <si>
    <t>2020 - 2025</t>
  </si>
  <si>
    <t>125-TMQT45(A)</t>
  </si>
  <si>
    <t>124-LE45(B)</t>
  </si>
  <si>
    <t>107-QTL44(A)</t>
  </si>
  <si>
    <t>120-QTKD45</t>
  </si>
  <si>
    <t>121-CLC45(B)</t>
  </si>
  <si>
    <t>2021 - 2025</t>
  </si>
  <si>
    <t>107-QTL44(B)</t>
  </si>
  <si>
    <t>129-HS46B</t>
  </si>
  <si>
    <t>125-TMQT45(B)</t>
  </si>
  <si>
    <t>121-CLC45(D)</t>
  </si>
  <si>
    <t>109-CLC44QTL(A)</t>
  </si>
  <si>
    <t>122-AUF45</t>
  </si>
  <si>
    <t>137-TMQT46</t>
  </si>
  <si>
    <t>121-CLC45(C)</t>
  </si>
  <si>
    <t>121-CLC45(QTKD)</t>
  </si>
  <si>
    <t>Nguyễn Vũ</t>
  </si>
  <si>
    <t>Bùi Công</t>
  </si>
  <si>
    <t>Dân</t>
  </si>
  <si>
    <t>Duy</t>
  </si>
  <si>
    <t>Trần Trọng</t>
  </si>
  <si>
    <t>Nguyễn Thị Thúy</t>
  </si>
  <si>
    <t>Nguyễn Thị Bích</t>
  </si>
  <si>
    <t>Trương Văn</t>
  </si>
  <si>
    <t>Lam</t>
  </si>
  <si>
    <t>Nguyễn Bảo</t>
  </si>
  <si>
    <t>Lê Võ Khánh</t>
  </si>
  <si>
    <t>Huỳnh Thanh</t>
  </si>
  <si>
    <t>Trần Nguyễn Bảo</t>
  </si>
  <si>
    <t>Lý Võ Huỳnh</t>
  </si>
  <si>
    <t>Trần Thị</t>
  </si>
  <si>
    <t>Nguyễn Lưu Trà</t>
  </si>
  <si>
    <t>Ni</t>
  </si>
  <si>
    <t>Bùi Ngọc</t>
  </si>
  <si>
    <t>Hoàng Gia</t>
  </si>
  <si>
    <t>Phát</t>
  </si>
  <si>
    <t>Đỗ Thị Ngọc</t>
  </si>
  <si>
    <t>Nguyễn Trúc</t>
  </si>
  <si>
    <t>Phạm Thị Diệu</t>
  </si>
  <si>
    <t>Tâm</t>
  </si>
  <si>
    <t>Tân</t>
  </si>
  <si>
    <t>Thành</t>
  </si>
  <si>
    <t>Nguyễn Ngọc Phương</t>
  </si>
  <si>
    <t>Nguyễn Trần Cát</t>
  </si>
  <si>
    <t>Tường</t>
  </si>
  <si>
    <t>Hoàng Triệu</t>
  </si>
  <si>
    <t>Phan Nguyễn Đông</t>
  </si>
  <si>
    <t>Huỳnh Trang Như</t>
  </si>
  <si>
    <t>Bùi Thị Lan</t>
  </si>
  <si>
    <t>Bùi Thị Phương</t>
  </si>
  <si>
    <t>Dương Thị Linh</t>
  </si>
  <si>
    <t>Nguyễn Trần Tuấn</t>
  </si>
  <si>
    <t>Nguyễn Thành</t>
  </si>
  <si>
    <t>Đạt</t>
  </si>
  <si>
    <t>Nguyễn Khánh</t>
  </si>
  <si>
    <t>Vi Thị Hạnh</t>
  </si>
  <si>
    <t>Trịnh Lê Kim</t>
  </si>
  <si>
    <t>Hạnh</t>
  </si>
  <si>
    <t>Nguyễn Như</t>
  </si>
  <si>
    <t>Khổng Thị Minh</t>
  </si>
  <si>
    <t>Đặng Thị</t>
  </si>
  <si>
    <t>Kiên</t>
  </si>
  <si>
    <t>Lê Thị Hoài</t>
  </si>
  <si>
    <t>Đoàn Thị Họa</t>
  </si>
  <si>
    <t>Nguyễn Gia</t>
  </si>
  <si>
    <t>Hoàng Huỳnh Yến</t>
  </si>
  <si>
    <t>Thọ Trương Quỳnh</t>
  </si>
  <si>
    <t>Dương Tấn</t>
  </si>
  <si>
    <t>Trần Thị Thu</t>
  </si>
  <si>
    <t>Lê Ngọc</t>
  </si>
  <si>
    <t>Phượng</t>
  </si>
  <si>
    <t>Đặng Thanh</t>
  </si>
  <si>
    <t>Tăng Hòa</t>
  </si>
  <si>
    <t>Thông</t>
  </si>
  <si>
    <t>Trần Lê Anh</t>
  </si>
  <si>
    <t>Lại Ngọc</t>
  </si>
  <si>
    <t>Trân</t>
  </si>
  <si>
    <t>Doãn Thùy</t>
  </si>
  <si>
    <t>Nguyễn Thảo</t>
  </si>
  <si>
    <t>Nguyễn Phạm Thanh</t>
  </si>
  <si>
    <t>Nguyễn Hiền Nhân</t>
  </si>
  <si>
    <t>Văn</t>
  </si>
  <si>
    <t>Việt</t>
  </si>
  <si>
    <t>Nguyễn Thị Như</t>
  </si>
  <si>
    <t>Bùi Lan</t>
  </si>
  <si>
    <t>Phạm Trường</t>
  </si>
  <si>
    <t>Lê Thị Diễm</t>
  </si>
  <si>
    <t>Nguyễn Tuấn</t>
  </si>
  <si>
    <t>Hưng</t>
  </si>
  <si>
    <t>Nguyễn Quỳnh</t>
  </si>
  <si>
    <t>Bùi Thị Ánh</t>
  </si>
  <si>
    <t>Huỳnh Thị Tường</t>
  </si>
  <si>
    <t>Trương Thùy</t>
  </si>
  <si>
    <t>Thái Nguyễn Hiền</t>
  </si>
  <si>
    <t>Lương</t>
  </si>
  <si>
    <t>Nguyễn Thị Bình</t>
  </si>
  <si>
    <t>Nghi</t>
  </si>
  <si>
    <t>Nghĩa</t>
  </si>
  <si>
    <t>Nguyễn Trịnh Phương</t>
  </si>
  <si>
    <t>Nguyễn Ngọc Anh</t>
  </si>
  <si>
    <t>Đặng Ngọc</t>
  </si>
  <si>
    <t>Nguyễn Lê Mai</t>
  </si>
  <si>
    <t>Nguyễn Ngọc Thủy</t>
  </si>
  <si>
    <t>Bùi Nguyễn Đức</t>
  </si>
  <si>
    <t>Trí</t>
  </si>
  <si>
    <t>Bùi Võ Tuyết</t>
  </si>
  <si>
    <t>Nguyễn Thị Phương</t>
  </si>
  <si>
    <t>2053801011037</t>
  </si>
  <si>
    <t>083202006279</t>
  </si>
  <si>
    <t>2053801012044</t>
  </si>
  <si>
    <t>054202009356</t>
  </si>
  <si>
    <t>2053801012094</t>
  </si>
  <si>
    <t>056302009496</t>
  </si>
  <si>
    <t>2053801011093</t>
  </si>
  <si>
    <t>054302009690</t>
  </si>
  <si>
    <t>2053801012104</t>
  </si>
  <si>
    <t>052302000630</t>
  </si>
  <si>
    <t>2053801012120</t>
  </si>
  <si>
    <t>077202005027</t>
  </si>
  <si>
    <t>2053401010043</t>
  </si>
  <si>
    <t>030302001154</t>
  </si>
  <si>
    <t>2053801014140</t>
  </si>
  <si>
    <t>080302013191</t>
  </si>
  <si>
    <t>1953401020129</t>
  </si>
  <si>
    <t>080301004336</t>
  </si>
  <si>
    <t>2053801012174</t>
  </si>
  <si>
    <t>080302011392</t>
  </si>
  <si>
    <t>064302004180</t>
  </si>
  <si>
    <t>2053801015089</t>
  </si>
  <si>
    <t>083302008172</t>
  </si>
  <si>
    <t>2053801012206</t>
  </si>
  <si>
    <t>054302005799</t>
  </si>
  <si>
    <t>2053801011193</t>
  </si>
  <si>
    <t>079202018378</t>
  </si>
  <si>
    <t>2053801012213</t>
  </si>
  <si>
    <t>083302009903</t>
  </si>
  <si>
    <t>2053801012227</t>
  </si>
  <si>
    <t>086302008450</t>
  </si>
  <si>
    <t>2053801015107</t>
  </si>
  <si>
    <t>091302012349</t>
  </si>
  <si>
    <t>1853401010141</t>
  </si>
  <si>
    <t>077300006973</t>
  </si>
  <si>
    <t>2053801014234</t>
  </si>
  <si>
    <t>381968933</t>
  </si>
  <si>
    <t>1953401020198</t>
  </si>
  <si>
    <t>072301001196</t>
  </si>
  <si>
    <t>2053801013147</t>
  </si>
  <si>
    <t>074202006067</t>
  </si>
  <si>
    <t>2053801090137</t>
  </si>
  <si>
    <t>094302013249</t>
  </si>
  <si>
    <t>2053801011325</t>
  </si>
  <si>
    <t>031302007382</t>
  </si>
  <si>
    <t>2053801013202</t>
  </si>
  <si>
    <t>082302000812</t>
  </si>
  <si>
    <t>2053801090154</t>
  </si>
  <si>
    <t>079302000683</t>
  </si>
  <si>
    <t>2053801011340</t>
  </si>
  <si>
    <t>077302000538</t>
  </si>
  <si>
    <t>2053801011007</t>
  </si>
  <si>
    <t>070302000698</t>
  </si>
  <si>
    <t>2053801090007</t>
  </si>
  <si>
    <t>038302020629</t>
  </si>
  <si>
    <t>2053801012015</t>
  </si>
  <si>
    <t>083302000783</t>
  </si>
  <si>
    <t>1953401020011</t>
  </si>
  <si>
    <t>091301006722</t>
  </si>
  <si>
    <t>2053801013012</t>
  </si>
  <si>
    <t>037202004737</t>
  </si>
  <si>
    <t>2053801011042</t>
  </si>
  <si>
    <t>060302009489</t>
  </si>
  <si>
    <t>2053801014034</t>
  </si>
  <si>
    <t>075202008445</t>
  </si>
  <si>
    <t>2053801011052</t>
  </si>
  <si>
    <t>067302000320</t>
  </si>
  <si>
    <t>2053801011064</t>
  </si>
  <si>
    <t>064302000158</t>
  </si>
  <si>
    <t>2053801013038</t>
  </si>
  <si>
    <t>083302007332</t>
  </si>
  <si>
    <t>1953401020071</t>
  </si>
  <si>
    <t>066301011128</t>
  </si>
  <si>
    <t>2053801011118</t>
  </si>
  <si>
    <t>079202002448</t>
  </si>
  <si>
    <t>2053801014118</t>
  </si>
  <si>
    <t>082302003705</t>
  </si>
  <si>
    <t>2053801012136</t>
  </si>
  <si>
    <t>064302011535</t>
  </si>
  <si>
    <t>2053801014145</t>
  </si>
  <si>
    <t>074302003199</t>
  </si>
  <si>
    <t>2053801011156</t>
  </si>
  <si>
    <t>082302003161</t>
  </si>
  <si>
    <t>2053401010067</t>
  </si>
  <si>
    <t>082302001127</t>
  </si>
  <si>
    <t>2053401010071</t>
  </si>
  <si>
    <t>074302007019</t>
  </si>
  <si>
    <t>2053801013214</t>
  </si>
  <si>
    <t>058301000724</t>
  </si>
  <si>
    <t>2053801013124</t>
  </si>
  <si>
    <t>096202001378</t>
  </si>
  <si>
    <t>2053801090093</t>
  </si>
  <si>
    <t>056302003332</t>
  </si>
  <si>
    <t>2053801011207</t>
  </si>
  <si>
    <t>087302005022</t>
  </si>
  <si>
    <t>2053801013224</t>
  </si>
  <si>
    <t>094201008763</t>
  </si>
  <si>
    <t>2053801011266</t>
  </si>
  <si>
    <t>072302006748</t>
  </si>
  <si>
    <t>2053801011274</t>
  </si>
  <si>
    <t>067302008992</t>
  </si>
  <si>
    <t>2053801014277</t>
  </si>
  <si>
    <t>040302006503</t>
  </si>
  <si>
    <t>2053801013191</t>
  </si>
  <si>
    <t>075302008263</t>
  </si>
  <si>
    <t>2053801011324</t>
  </si>
  <si>
    <t>056202005082</t>
  </si>
  <si>
    <t>1953401020004</t>
  </si>
  <si>
    <t>075301001954</t>
  </si>
  <si>
    <t>2053801014062</t>
  </si>
  <si>
    <t>072202000228</t>
  </si>
  <si>
    <t>2053801012084</t>
  </si>
  <si>
    <t>068302010365</t>
  </si>
  <si>
    <t>2053801013048</t>
  </si>
  <si>
    <t>072202006044</t>
  </si>
  <si>
    <t>2053801014122</t>
  </si>
  <si>
    <t>068302004222</t>
  </si>
  <si>
    <t>2053801013072</t>
  </si>
  <si>
    <t>080302013249</t>
  </si>
  <si>
    <t>2053801012144</t>
  </si>
  <si>
    <t>044302006087</t>
  </si>
  <si>
    <t>2053401010051</t>
  </si>
  <si>
    <t>054302006300</t>
  </si>
  <si>
    <t>2053801014137</t>
  </si>
  <si>
    <t>079302023484</t>
  </si>
  <si>
    <t>2053801012156</t>
  </si>
  <si>
    <t>084302004999</t>
  </si>
  <si>
    <t>2053801011143</t>
  </si>
  <si>
    <t>070302002439</t>
  </si>
  <si>
    <t>2053801012161</t>
  </si>
  <si>
    <t>079202002040</t>
  </si>
  <si>
    <t>2053801013145</t>
  </si>
  <si>
    <t>068302006445</t>
  </si>
  <si>
    <t>1953401020221</t>
  </si>
  <si>
    <t>079301012918</t>
  </si>
  <si>
    <t>1953401020233</t>
  </si>
  <si>
    <t>082301005537</t>
  </si>
  <si>
    <t>2053801015140</t>
  </si>
  <si>
    <t>082302010400</t>
  </si>
  <si>
    <t>2053801015150</t>
  </si>
  <si>
    <t>066302000619</t>
  </si>
  <si>
    <t>1953401020258</t>
  </si>
  <si>
    <t>2053801011300</t>
  </si>
  <si>
    <t>051302000319</t>
  </si>
  <si>
    <t>2053801011305</t>
  </si>
  <si>
    <t>082302013725</t>
  </si>
  <si>
    <t>2053801011322</t>
  </si>
  <si>
    <t>066302012593</t>
  </si>
  <si>
    <t>2053801015188</t>
  </si>
  <si>
    <t>077302002931</t>
  </si>
  <si>
    <t>92-QT43</t>
  </si>
  <si>
    <t>121-CLC45(A)</t>
  </si>
  <si>
    <t>119-QTL45(A)</t>
  </si>
  <si>
    <t>Ca 1: Sáng</t>
  </si>
  <si>
    <t>Ca 2: Chiều</t>
  </si>
  <si>
    <t>Ca 3: Tối</t>
  </si>
  <si>
    <t>DANH SÁCH ĐĂNG KÝ THI TOEIC - 27/4/2024
TOEIC / TOEFL  REGISTRATION LIST</t>
  </si>
  <si>
    <t>Dương Hoàng</t>
  </si>
  <si>
    <t>Đinh Nguyễn Thanh</t>
  </si>
  <si>
    <t>Nguyễn Ngọc Tố</t>
  </si>
  <si>
    <t>Trần Thị Tô</t>
  </si>
  <si>
    <t>Đặng Tú</t>
  </si>
  <si>
    <t>Yên</t>
  </si>
  <si>
    <t>Phan Trần Thanh</t>
  </si>
  <si>
    <t>Lê Ngọc Như</t>
  </si>
  <si>
    <t>Trương Bảo Kim</t>
  </si>
  <si>
    <t>Nguyễn Đăng</t>
  </si>
  <si>
    <t>Tống Thị Huỳnh</t>
  </si>
  <si>
    <t>Cao La Kim</t>
  </si>
  <si>
    <t>Nguyễn Phạm Minh</t>
  </si>
  <si>
    <t>Huế</t>
  </si>
  <si>
    <t>Văn Thị</t>
  </si>
  <si>
    <t>Trần Diễm</t>
  </si>
  <si>
    <t>Nguyễn Anh</t>
  </si>
  <si>
    <t>Lưu Hải</t>
  </si>
  <si>
    <t>Đăng</t>
  </si>
  <si>
    <t>Đỗ Mỹ</t>
  </si>
  <si>
    <t>Võ Thị Minh</t>
  </si>
  <si>
    <t>Phạm Trần Yến</t>
  </si>
  <si>
    <t>Đinh Nữ Kiều</t>
  </si>
  <si>
    <t>Lạc Thái</t>
  </si>
  <si>
    <t>Phạm Minh</t>
  </si>
  <si>
    <t>Hồ Vũ</t>
  </si>
  <si>
    <t>Vy Ngọc Hoàng</t>
  </si>
  <si>
    <t>Nga</t>
  </si>
  <si>
    <t>Đặng Thị Mỹ</t>
  </si>
  <si>
    <t>Nông Quốc</t>
  </si>
  <si>
    <t>Võ Thị Bạch</t>
  </si>
  <si>
    <t>Lê Huỳnh Ngọc</t>
  </si>
  <si>
    <t>Kiều Việt</t>
  </si>
  <si>
    <t>Bùi Thị Bảo</t>
  </si>
  <si>
    <t>Trần Hải</t>
  </si>
  <si>
    <t>Đỗ Thị Phương</t>
  </si>
  <si>
    <t>Lâm</t>
  </si>
  <si>
    <t>Thoảng</t>
  </si>
  <si>
    <t>Trương Quang</t>
  </si>
  <si>
    <t>Bùi Thị Khánh</t>
  </si>
  <si>
    <t>Nguyễn Thị Tuyết</t>
  </si>
  <si>
    <t>Nương</t>
  </si>
  <si>
    <t>Nguyễn Đoàn Kim</t>
  </si>
  <si>
    <t>Báo Nữ</t>
  </si>
  <si>
    <t>Sara</t>
  </si>
  <si>
    <t>Trần Thị Thanh</t>
  </si>
  <si>
    <t>Đặng Thụy Thanh</t>
  </si>
  <si>
    <t>Biện Thị Khánh</t>
  </si>
  <si>
    <t>Tùng</t>
  </si>
  <si>
    <t>Phạm Hoàng Khánh</t>
  </si>
  <si>
    <t>Tạ Thúy</t>
  </si>
  <si>
    <t>Nguyễn Lê Thanh</t>
  </si>
  <si>
    <t>Nguyễn Quốc</t>
  </si>
  <si>
    <t>Phan Thị Bích</t>
  </si>
  <si>
    <t>Trăm</t>
  </si>
  <si>
    <t>Dương Triệu</t>
  </si>
  <si>
    <t>Mẫn</t>
  </si>
  <si>
    <t>Lê Quang</t>
  </si>
  <si>
    <t>Trung</t>
  </si>
  <si>
    <t>Nguyễn Tú</t>
  </si>
  <si>
    <t>Tạ Ý</t>
  </si>
  <si>
    <t>Huỳnh Lê Quang</t>
  </si>
  <si>
    <t>Trãi</t>
  </si>
  <si>
    <t>Võ Cẩm</t>
  </si>
  <si>
    <t>Huỳnh Mỹ</t>
  </si>
  <si>
    <t>Phan Thị Yến</t>
  </si>
  <si>
    <t>Bùi Trường</t>
  </si>
  <si>
    <t>Nguyễn Trần Thanh</t>
  </si>
  <si>
    <t>Võ Phan Gia</t>
  </si>
  <si>
    <t>Lê Trần Mai</t>
  </si>
  <si>
    <t>Nguyễn Phạm Thiện</t>
  </si>
  <si>
    <t>Thạch</t>
  </si>
  <si>
    <t>Huỳnh Long</t>
  </si>
  <si>
    <t>Nguyễn Thị Thuý</t>
  </si>
  <si>
    <t>Quyền</t>
  </si>
  <si>
    <t>Trần Thị Anh</t>
  </si>
  <si>
    <t>Trang Nguyễn Hồng</t>
  </si>
  <si>
    <t>Phan Thị Thúy</t>
  </si>
  <si>
    <t>Đặng Thị Xuân</t>
  </si>
  <si>
    <t>Ong Thị Thanh</t>
  </si>
  <si>
    <t>Lê Hà Minh</t>
  </si>
  <si>
    <t>Nguyễn Huỳnh Phi</t>
  </si>
  <si>
    <t>Phạm Mai Tuyết</t>
  </si>
  <si>
    <t>Lê Thị Minh</t>
  </si>
  <si>
    <t>Trần Đình</t>
  </si>
  <si>
    <t>Phú</t>
  </si>
  <si>
    <t>Hồ Huỳnh</t>
  </si>
  <si>
    <t>Nguyễn Hàn</t>
  </si>
  <si>
    <t>Trần Duy</t>
  </si>
  <si>
    <t>Nguyễn Phan Thùy</t>
  </si>
  <si>
    <t>Mầu Thùy</t>
  </si>
  <si>
    <t>Lữ Khánh</t>
  </si>
  <si>
    <t>Huỳnh Tấn</t>
  </si>
  <si>
    <t>Phong</t>
  </si>
  <si>
    <t>Hồ Thanh</t>
  </si>
  <si>
    <t>Bùi Nguyễn Phương</t>
  </si>
  <si>
    <t>Hồ Tuấn Hoàng</t>
  </si>
  <si>
    <t>Điêu Hiển</t>
  </si>
  <si>
    <t>Vinh</t>
  </si>
  <si>
    <t>Nguyễn Đình</t>
  </si>
  <si>
    <t>Thế</t>
  </si>
  <si>
    <t>Nguyễn Thị</t>
  </si>
  <si>
    <t>Trương Phan Loan</t>
  </si>
  <si>
    <t>Hải</t>
  </si>
  <si>
    <t>Dương Quang</t>
  </si>
  <si>
    <t>Lê Nguyễn Ánh</t>
  </si>
  <si>
    <t>Lâm Cao</t>
  </si>
  <si>
    <t>Mã Phú</t>
  </si>
  <si>
    <t>Nguyễn Huỳnh Thanh</t>
  </si>
  <si>
    <t>Phạm Thị Hồng</t>
  </si>
  <si>
    <t>Bùi Vũ Huy</t>
  </si>
  <si>
    <t>Oanh</t>
  </si>
  <si>
    <t>Nguyễn Ngọc Gia</t>
  </si>
  <si>
    <t>Huỳnh Minh</t>
  </si>
  <si>
    <t>Khôi</t>
  </si>
  <si>
    <t>Nguyễn Bá Bảo</t>
  </si>
  <si>
    <t>Lộc</t>
  </si>
  <si>
    <t>Quách Như</t>
  </si>
  <si>
    <t>Nguyễn Hồ Trọng</t>
  </si>
  <si>
    <t>Nguyễn Trần Nhật</t>
  </si>
  <si>
    <t>Nguyễn Minh Anh</t>
  </si>
  <si>
    <t>Nguyễn Bích</t>
  </si>
  <si>
    <t>Võ Thanh</t>
  </si>
  <si>
    <t>Lương Gia</t>
  </si>
  <si>
    <t>Bá Nữ Thu</t>
  </si>
  <si>
    <t>Trần Thị Thùy</t>
  </si>
  <si>
    <t>Võ Gia</t>
  </si>
  <si>
    <t>Lê Thục</t>
  </si>
  <si>
    <t>Lê Lâm Yến</t>
  </si>
  <si>
    <t>Thân Quang</t>
  </si>
  <si>
    <t>Lê Khắc</t>
  </si>
  <si>
    <t>Phục</t>
  </si>
  <si>
    <t>Nguyễn Hữu Thiên</t>
  </si>
  <si>
    <t>Bùi Tiến</t>
  </si>
  <si>
    <t>Hào</t>
  </si>
  <si>
    <t>Đinh Thị</t>
  </si>
  <si>
    <t>Tuyến</t>
  </si>
  <si>
    <t>Thoại</t>
  </si>
  <si>
    <t>Tô Quý</t>
  </si>
  <si>
    <t>Trần Thị Út</t>
  </si>
  <si>
    <t>Lê Đặng Phương</t>
  </si>
  <si>
    <t>Nguyễn Hoàng Thục</t>
  </si>
  <si>
    <t>Phạm Thị Vy</t>
  </si>
  <si>
    <t>Kinl</t>
  </si>
  <si>
    <t>Lâm Yến</t>
  </si>
  <si>
    <t>Phi</t>
  </si>
  <si>
    <t>Trần Nguyễn Thùy</t>
  </si>
  <si>
    <t>Nguyễn Phúc Hoàng</t>
  </si>
  <si>
    <t>Lê Châu Ngọc</t>
  </si>
  <si>
    <t>Nguyễn Trường</t>
  </si>
  <si>
    <t>Sơn</t>
  </si>
  <si>
    <t>Trịnh Thành</t>
  </si>
  <si>
    <t>Ngô Trần Yến</t>
  </si>
  <si>
    <t>Nguyễn Nhã</t>
  </si>
  <si>
    <t>Mã Hoàn</t>
  </si>
  <si>
    <t>Kim</t>
  </si>
  <si>
    <t>Lê Đỗ Anh</t>
  </si>
  <si>
    <t>Nguyễn Doãn Thanh</t>
  </si>
  <si>
    <t>Vũ Minh</t>
  </si>
  <si>
    <t>Lâm Ngọc An</t>
  </si>
  <si>
    <t>Lê Thành</t>
  </si>
  <si>
    <t>Hồ Vũ Minh</t>
  </si>
  <si>
    <t>Phạm Duy</t>
  </si>
  <si>
    <t>Phạm Nguyễn Đức</t>
  </si>
  <si>
    <t>Cẩm</t>
  </si>
  <si>
    <t>Vy Ngọc Bích</t>
  </si>
  <si>
    <t>Nguyễn Thụy Thanh</t>
  </si>
  <si>
    <t>Võ Thị Lam</t>
  </si>
  <si>
    <t>Trần Kim</t>
  </si>
  <si>
    <t>Võ Thị Anh</t>
  </si>
  <si>
    <t>Lê Thúy</t>
  </si>
  <si>
    <t>Đỗ Thị Kim</t>
  </si>
  <si>
    <t>Nguyễn Hoàng Mỹ</t>
  </si>
  <si>
    <t>Châu Thị Hồng</t>
  </si>
  <si>
    <t>H'</t>
  </si>
  <si>
    <t>Huỳnh Hoàn</t>
  </si>
  <si>
    <t>Trần Thu</t>
  </si>
  <si>
    <t>Vũ Quang</t>
  </si>
  <si>
    <t>Toàn</t>
  </si>
  <si>
    <t>Võ Thị Kim</t>
  </si>
  <si>
    <t>Nguyễn Xuân</t>
  </si>
  <si>
    <t>Diên</t>
  </si>
  <si>
    <t>Trương Thị Tuyết</t>
  </si>
  <si>
    <t>Ngô Thị Kim</t>
  </si>
  <si>
    <t>Nguyễn Hồng Tuyết</t>
  </si>
  <si>
    <t>Võ Thị Khánh</t>
  </si>
  <si>
    <t>Đỗ Lê Trúc</t>
  </si>
  <si>
    <t>Nguyễn Kim</t>
  </si>
  <si>
    <t>Huỳnh Thanh Tường</t>
  </si>
  <si>
    <t>Trương Bình</t>
  </si>
  <si>
    <t>Nguyễn Mỹ</t>
  </si>
  <si>
    <t>Ngô Phương</t>
  </si>
  <si>
    <t>Vũ Quỳnh</t>
  </si>
  <si>
    <t>Nguyễn Đỗ Kiều Anh</t>
  </si>
  <si>
    <t>Kim Hồng</t>
  </si>
  <si>
    <t>Lựu</t>
  </si>
  <si>
    <t>Phan Thị Minh</t>
  </si>
  <si>
    <t>Thúy</t>
  </si>
  <si>
    <t>Lê Phương</t>
  </si>
  <si>
    <t>Nguyễn Lê Quỳnh</t>
  </si>
  <si>
    <t>Đỗ Nguyễn Như</t>
  </si>
  <si>
    <t>Nguyễn Hồ Mỹ</t>
  </si>
  <si>
    <t>Huỳnh Trương Ngọc</t>
  </si>
  <si>
    <t>Nguyễn Minh Thùy</t>
  </si>
  <si>
    <t>Đoàn Quỳnh Yến</t>
  </si>
  <si>
    <t>Nguyễn Thị Mai</t>
  </si>
  <si>
    <t>Mai Tiến</t>
  </si>
  <si>
    <t>Dũng</t>
  </si>
  <si>
    <t>Đào Bùi Duy</t>
  </si>
  <si>
    <t>Bùi Nguyễn Tuyết</t>
  </si>
  <si>
    <t>Danh</t>
  </si>
  <si>
    <t>Sang</t>
  </si>
  <si>
    <t>Ngô Hải</t>
  </si>
  <si>
    <t>Trần Ngọc Thế</t>
  </si>
  <si>
    <t>Gia</t>
  </si>
  <si>
    <t>Nguyễn Hải</t>
  </si>
  <si>
    <t>Đinh Thu</t>
  </si>
  <si>
    <t>Võ Lê Anh</t>
  </si>
  <si>
    <t>Trần Đức</t>
  </si>
  <si>
    <t>Nguyễn Mỹ Huyền</t>
  </si>
  <si>
    <t>Huỳnh Thị Thanh</t>
  </si>
  <si>
    <t>Trần Nhựt</t>
  </si>
  <si>
    <t>Đặng Trần Thanh</t>
  </si>
  <si>
    <t>Phạm Thị Phương</t>
  </si>
  <si>
    <t>Lê Thị Trang</t>
  </si>
  <si>
    <t>Từ Bảo</t>
  </si>
  <si>
    <t>Võ Thị Hồng</t>
  </si>
  <si>
    <t>Luyến</t>
  </si>
  <si>
    <t>Khiếu Thị Hồng</t>
  </si>
  <si>
    <t>Đinh Ngọc</t>
  </si>
  <si>
    <t>Phạm Trần Mỹ</t>
  </si>
  <si>
    <t>Hồ Thị Ngọc</t>
  </si>
  <si>
    <t>Huỳnh Anh</t>
  </si>
  <si>
    <t>Võ Hoàng</t>
  </si>
  <si>
    <t>Huỳnh Khả</t>
  </si>
  <si>
    <t>Di</t>
  </si>
  <si>
    <t>Vũ Diệu</t>
  </si>
  <si>
    <t>Hồ Trường</t>
  </si>
  <si>
    <t>Nguyễn Giao Trang</t>
  </si>
  <si>
    <t>Nhã</t>
  </si>
  <si>
    <t>Hà Thị Yến</t>
  </si>
  <si>
    <t>Hồ Ngọc</t>
  </si>
  <si>
    <t>Lý Thị</t>
  </si>
  <si>
    <t>Trần Thành Nguyên</t>
  </si>
  <si>
    <t>Vũ Nhật</t>
  </si>
  <si>
    <t>Võ Thái</t>
  </si>
  <si>
    <t>Triết</t>
  </si>
  <si>
    <t>Nguyễn Ngọc Quỳnh</t>
  </si>
  <si>
    <t>Giao</t>
  </si>
  <si>
    <t>Nhu</t>
  </si>
  <si>
    <t>Nguyễn Thị Trâm</t>
  </si>
  <si>
    <t>Nguyễn Thị Linh</t>
  </si>
  <si>
    <t>Hồ Lê Phi</t>
  </si>
  <si>
    <t>Đào Quốc</t>
  </si>
  <si>
    <t>Cù Hoa Mỹ</t>
  </si>
  <si>
    <t>Hạ Lê Thu</t>
  </si>
  <si>
    <t>Vũ Phạm Nhật</t>
  </si>
  <si>
    <t>Huỳnh Nhật</t>
  </si>
  <si>
    <t>Đào Mỹ</t>
  </si>
  <si>
    <t>Bùi Trần Thu</t>
  </si>
  <si>
    <t>Lưu Thúy</t>
  </si>
  <si>
    <t>Lê Thị Hồng</t>
  </si>
  <si>
    <t>Thơm</t>
  </si>
  <si>
    <t>2053801013076</t>
  </si>
  <si>
    <t>058202007743</t>
  </si>
  <si>
    <t>2053801014286</t>
  </si>
  <si>
    <t>087302000325</t>
  </si>
  <si>
    <t>2053801012040</t>
  </si>
  <si>
    <t>077302004700</t>
  </si>
  <si>
    <t>2053801014281</t>
  </si>
  <si>
    <t>075302009391</t>
  </si>
  <si>
    <t>2053801014323</t>
  </si>
  <si>
    <t>095302004833</t>
  </si>
  <si>
    <t>2053801014171</t>
  </si>
  <si>
    <t>049302011636</t>
  </si>
  <si>
    <t>1953401020223</t>
  </si>
  <si>
    <t>079301005831</t>
  </si>
  <si>
    <t>2053801013140</t>
  </si>
  <si>
    <t>051302010303</t>
  </si>
  <si>
    <t>2053801013093</t>
  </si>
  <si>
    <t>079302006712</t>
  </si>
  <si>
    <t>2053801014111</t>
  </si>
  <si>
    <t>079202028883</t>
  </si>
  <si>
    <t>2053801012201</t>
  </si>
  <si>
    <t>087302007943</t>
  </si>
  <si>
    <t>2053801011341</t>
  </si>
  <si>
    <t>052302008395</t>
  </si>
  <si>
    <t>2053801012100</t>
  </si>
  <si>
    <t>054302000302</t>
  </si>
  <si>
    <t>2053801013151</t>
  </si>
  <si>
    <t>060302003816</t>
  </si>
  <si>
    <t>2053801013094</t>
  </si>
  <si>
    <t>079302033793</t>
  </si>
  <si>
    <t>2053801012228</t>
  </si>
  <si>
    <t>042302006480</t>
  </si>
  <si>
    <t>2053801013092</t>
  </si>
  <si>
    <t>051302004192</t>
  </si>
  <si>
    <t>1953401020217</t>
  </si>
  <si>
    <t>052301011169</t>
  </si>
  <si>
    <t>2053801011040</t>
  </si>
  <si>
    <t>033202000586</t>
  </si>
  <si>
    <t>2053801012083</t>
  </si>
  <si>
    <t>062302006858</t>
  </si>
  <si>
    <t>2053801011268</t>
  </si>
  <si>
    <t>051302011971</t>
  </si>
  <si>
    <t>1853401010128</t>
  </si>
  <si>
    <t>075300019257</t>
  </si>
  <si>
    <t>1953401020154</t>
  </si>
  <si>
    <t>086301010814</t>
  </si>
  <si>
    <t>2053801014276</t>
  </si>
  <si>
    <t>066302014845</t>
  </si>
  <si>
    <t>2053801011241</t>
  </si>
  <si>
    <t>075302004909</t>
  </si>
  <si>
    <t>2053801012093</t>
  </si>
  <si>
    <t>080202014889</t>
  </si>
  <si>
    <t>2053801011263</t>
  </si>
  <si>
    <t>079302007544</t>
  </si>
  <si>
    <t>2053801011313</t>
  </si>
  <si>
    <t>083302004963</t>
  </si>
  <si>
    <t>2053801012167</t>
  </si>
  <si>
    <t>075302018660</t>
  </si>
  <si>
    <t>2053801013061</t>
  </si>
  <si>
    <t>075302015966</t>
  </si>
  <si>
    <t>2053801013211</t>
  </si>
  <si>
    <t>067201004148</t>
  </si>
  <si>
    <t>1953401020303</t>
  </si>
  <si>
    <t>079300033221</t>
  </si>
  <si>
    <t>2053401010010</t>
  </si>
  <si>
    <t>075302011320</t>
  </si>
  <si>
    <t>2053801014086</t>
  </si>
  <si>
    <t>056202009923</t>
  </si>
  <si>
    <t>2053401010024</t>
  </si>
  <si>
    <t>052302009197</t>
  </si>
  <si>
    <t>2053801014321</t>
  </si>
  <si>
    <t>095302006422</t>
  </si>
  <si>
    <t>2053401010058</t>
  </si>
  <si>
    <t>051302003253</t>
  </si>
  <si>
    <t>2053401010137</t>
  </si>
  <si>
    <t>060302001623</t>
  </si>
  <si>
    <t>2052202010031</t>
  </si>
  <si>
    <t>231302000036</t>
  </si>
  <si>
    <t>2053801012128</t>
  </si>
  <si>
    <t>068302009573</t>
  </si>
  <si>
    <t>2053801090109</t>
  </si>
  <si>
    <t>072302001703</t>
  </si>
  <si>
    <t>2053801012007</t>
  </si>
  <si>
    <t>051202002595</t>
  </si>
  <si>
    <t>2153801014060</t>
  </si>
  <si>
    <t>056303009226</t>
  </si>
  <si>
    <t>077201001834</t>
  </si>
  <si>
    <t>2053401010080</t>
  </si>
  <si>
    <t>093302002664</t>
  </si>
  <si>
    <t>2053801013132</t>
  </si>
  <si>
    <t>077302004564</t>
  </si>
  <si>
    <t>2053401010097</t>
  </si>
  <si>
    <t>058302006324</t>
  </si>
  <si>
    <t>1953401020255</t>
  </si>
  <si>
    <t>052301004836</t>
  </si>
  <si>
    <t>2053801014178</t>
  </si>
  <si>
    <t>060302010550</t>
  </si>
  <si>
    <t>1853801014030</t>
  </si>
  <si>
    <t>074300008948</t>
  </si>
  <si>
    <t>2053801090136</t>
  </si>
  <si>
    <t>075202000995</t>
  </si>
  <si>
    <t>2053401010046</t>
  </si>
  <si>
    <t>079302001571</t>
  </si>
  <si>
    <t>2153801014149</t>
  </si>
  <si>
    <t>066303000368</t>
  </si>
  <si>
    <t>1953401020296</t>
  </si>
  <si>
    <t>080301011865</t>
  </si>
  <si>
    <t>2053801012048</t>
  </si>
  <si>
    <t>079201004308</t>
  </si>
  <si>
    <t>2053801014198</t>
  </si>
  <si>
    <t>091302012255</t>
  </si>
  <si>
    <t>2053801012280</t>
  </si>
  <si>
    <t>072302002754</t>
  </si>
  <si>
    <t>1853401020119</t>
  </si>
  <si>
    <t>079300023966</t>
  </si>
  <si>
    <t>2053801090063</t>
  </si>
  <si>
    <t>075302018261</t>
  </si>
  <si>
    <t>2053801015162</t>
  </si>
  <si>
    <t>068202013377</t>
  </si>
  <si>
    <t>2053801014121</t>
  </si>
  <si>
    <t>079302031141</t>
  </si>
  <si>
    <t>1953401020155</t>
  </si>
  <si>
    <t>064301010206</t>
  </si>
  <si>
    <t>2153801012236</t>
  </si>
  <si>
    <t>051203010286</t>
  </si>
  <si>
    <t>2053801014175</t>
  </si>
  <si>
    <t>064302005707</t>
  </si>
  <si>
    <t>2053801015133</t>
  </si>
  <si>
    <t>096302004920</t>
  </si>
  <si>
    <t>2053401010074</t>
  </si>
  <si>
    <t>070302003769</t>
  </si>
  <si>
    <t>2053801012001</t>
  </si>
  <si>
    <t>014200012917</t>
  </si>
  <si>
    <t>2053801011335</t>
  </si>
  <si>
    <t>087302004193</t>
  </si>
  <si>
    <t>2053401020052</t>
  </si>
  <si>
    <t>052302002633</t>
  </si>
  <si>
    <t>2053401020054</t>
  </si>
  <si>
    <t>077302001278</t>
  </si>
  <si>
    <t>2053801012047</t>
  </si>
  <si>
    <t>070302007541</t>
  </si>
  <si>
    <t>2053401010107</t>
  </si>
  <si>
    <t>089302006201</t>
  </si>
  <si>
    <t>1853401010145</t>
  </si>
  <si>
    <t>064200013603</t>
  </si>
  <si>
    <t>1853401010127</t>
  </si>
  <si>
    <t>079200003680</t>
  </si>
  <si>
    <t>2053401020129</t>
  </si>
  <si>
    <t>079302024764</t>
  </si>
  <si>
    <t>2153801015212</t>
  </si>
  <si>
    <t>056303006151</t>
  </si>
  <si>
    <t>1953401020224</t>
  </si>
  <si>
    <t>083301008399</t>
  </si>
  <si>
    <t>2053401020145</t>
  </si>
  <si>
    <t>079302012377</t>
  </si>
  <si>
    <t>1953401020053</t>
  </si>
  <si>
    <t>070301002480</t>
  </si>
  <si>
    <t>2053401020032</t>
  </si>
  <si>
    <t>094302003130</t>
  </si>
  <si>
    <t>1953801011133</t>
  </si>
  <si>
    <t>070301001738</t>
  </si>
  <si>
    <t>2053801012245</t>
  </si>
  <si>
    <t>077302000271</t>
  </si>
  <si>
    <t>2053801015136</t>
  </si>
  <si>
    <t>062302003999</t>
  </si>
  <si>
    <t>2053801013205</t>
  </si>
  <si>
    <t>080302001314</t>
  </si>
  <si>
    <t>2053401010073</t>
  </si>
  <si>
    <t>079302031025</t>
  </si>
  <si>
    <t>2053401010106</t>
  </si>
  <si>
    <t>074302005641</t>
  </si>
  <si>
    <t>2053801090091</t>
  </si>
  <si>
    <t>044202005376</t>
  </si>
  <si>
    <t>2053801014196</t>
  </si>
  <si>
    <t>095302006433</t>
  </si>
  <si>
    <t>2053801090038</t>
  </si>
  <si>
    <t>048302006018</t>
  </si>
  <si>
    <t>2053801090016</t>
  </si>
  <si>
    <t>079202004034</t>
  </si>
  <si>
    <t>1953801015233</t>
  </si>
  <si>
    <t>079301001399</t>
  </si>
  <si>
    <t>1953401020116</t>
  </si>
  <si>
    <t>079201009379</t>
  </si>
  <si>
    <t>2053801013068</t>
  </si>
  <si>
    <t>001302006318</t>
  </si>
  <si>
    <t>2153801090105</t>
  </si>
  <si>
    <t>079303034961</t>
  </si>
  <si>
    <t>2053801011194</t>
  </si>
  <si>
    <t>074202002594</t>
  </si>
  <si>
    <t>2053801011229</t>
  </si>
  <si>
    <t>091302014832</t>
  </si>
  <si>
    <t>2053801015002</t>
  </si>
  <si>
    <t>079302035277</t>
  </si>
  <si>
    <t>2053801015033</t>
  </si>
  <si>
    <t>054302003458</t>
  </si>
  <si>
    <t>1953801015264</t>
  </si>
  <si>
    <t>068201002693</t>
  </si>
  <si>
    <t>2053801011243</t>
  </si>
  <si>
    <t>079202034644</t>
  </si>
  <si>
    <t>2053801012035</t>
  </si>
  <si>
    <t>040302008629</t>
  </si>
  <si>
    <t>2053801090128</t>
  </si>
  <si>
    <t>079302002720</t>
  </si>
  <si>
    <t>2053801014319</t>
  </si>
  <si>
    <t>067302009516</t>
  </si>
  <si>
    <t>2053801014068</t>
  </si>
  <si>
    <t>040302006108</t>
  </si>
  <si>
    <t>1953401020108</t>
  </si>
  <si>
    <t>075201011297</t>
  </si>
  <si>
    <t>2153801013177</t>
  </si>
  <si>
    <t>096303002369</t>
  </si>
  <si>
    <t>2053801011142</t>
  </si>
  <si>
    <t>096302013809</t>
  </si>
  <si>
    <t>1853801013043</t>
  </si>
  <si>
    <t>070300010117</t>
  </si>
  <si>
    <t>1953401020027</t>
  </si>
  <si>
    <t>094201014792</t>
  </si>
  <si>
    <t>2053801012290</t>
  </si>
  <si>
    <t>052302007454</t>
  </si>
  <si>
    <t>2053801012205</t>
  </si>
  <si>
    <t>034302001984</t>
  </si>
  <si>
    <t>2053801012097</t>
  </si>
  <si>
    <t>075202016332</t>
  </si>
  <si>
    <t>2053801014207</t>
  </si>
  <si>
    <t>072302005561</t>
  </si>
  <si>
    <t>2053801012157</t>
  </si>
  <si>
    <t>089302016028</t>
  </si>
  <si>
    <t>2053401020086</t>
  </si>
  <si>
    <t>051202009208</t>
  </si>
  <si>
    <t>2053801013029</t>
  </si>
  <si>
    <t>070302000509</t>
  </si>
  <si>
    <t>2153801011108</t>
  </si>
  <si>
    <t>042203001728</t>
  </si>
  <si>
    <t>1953401020191</t>
  </si>
  <si>
    <t>096301004848</t>
  </si>
  <si>
    <t>2053801013109</t>
  </si>
  <si>
    <t>082202013151</t>
  </si>
  <si>
    <t>2153801013285</t>
  </si>
  <si>
    <t>068303007224</t>
  </si>
  <si>
    <t>1953801012153</t>
  </si>
  <si>
    <t>080201012923</t>
  </si>
  <si>
    <t>2053801014258</t>
  </si>
  <si>
    <t>079302034011</t>
  </si>
  <si>
    <t>1953801011332</t>
  </si>
  <si>
    <t>079301020360</t>
  </si>
  <si>
    <t>2053801013017</t>
  </si>
  <si>
    <t>060202011625</t>
  </si>
  <si>
    <t>2053801013194</t>
  </si>
  <si>
    <t>031202003255</t>
  </si>
  <si>
    <t>1852202010066</t>
  </si>
  <si>
    <t>060300006103</t>
  </si>
  <si>
    <t>1853801011039</t>
  </si>
  <si>
    <t>064300000170</t>
  </si>
  <si>
    <t>2053801013039</t>
  </si>
  <si>
    <t>070302005988</t>
  </si>
  <si>
    <t>2053801090100</t>
  </si>
  <si>
    <t>072302002199</t>
  </si>
  <si>
    <t>2053801013190</t>
  </si>
  <si>
    <t>033302009044</t>
  </si>
  <si>
    <t>2053801013073</t>
  </si>
  <si>
    <t>042302005498</t>
  </si>
  <si>
    <t>1953401020149</t>
  </si>
  <si>
    <t>092301003274</t>
  </si>
  <si>
    <t>2053801011334</t>
  </si>
  <si>
    <t>087302009618</t>
  </si>
  <si>
    <t>2053801013046</t>
  </si>
  <si>
    <t>075202014610</t>
  </si>
  <si>
    <t>2053801014315</t>
  </si>
  <si>
    <t>064302000253</t>
  </si>
  <si>
    <t>2053801011152</t>
  </si>
  <si>
    <t>087302014703</t>
  </si>
  <si>
    <t>2053801011196</t>
  </si>
  <si>
    <t>072202003606</t>
  </si>
  <si>
    <t>2053801013005</t>
  </si>
  <si>
    <t>096302004989</t>
  </si>
  <si>
    <t>2053801012003</t>
  </si>
  <si>
    <t>068302006503</t>
  </si>
  <si>
    <t>2053801011082</t>
  </si>
  <si>
    <t>052202011660</t>
  </si>
  <si>
    <t>1953801013258</t>
  </si>
  <si>
    <t>052301008687</t>
  </si>
  <si>
    <t>1953401020215</t>
  </si>
  <si>
    <t>056201011523</t>
  </si>
  <si>
    <t>2053801011326</t>
  </si>
  <si>
    <t>045302004542</t>
  </si>
  <si>
    <t>2053801012041</t>
  </si>
  <si>
    <t>031302002631</t>
  </si>
  <si>
    <t>2053801011161</t>
  </si>
  <si>
    <t>068302001731</t>
  </si>
  <si>
    <t>1953401020132</t>
  </si>
  <si>
    <t>089301008202</t>
  </si>
  <si>
    <t>1953401020133</t>
  </si>
  <si>
    <t>066301007063</t>
  </si>
  <si>
    <t>1953401020106</t>
  </si>
  <si>
    <t>051301004020</t>
  </si>
  <si>
    <t>1953401020088</t>
  </si>
  <si>
    <t>072201001898</t>
  </si>
  <si>
    <t>2053801013126</t>
  </si>
  <si>
    <t>096302007644</t>
  </si>
  <si>
    <t>2053801014047</t>
  </si>
  <si>
    <t>068302000318</t>
  </si>
  <si>
    <t>2053801090072</t>
  </si>
  <si>
    <t>087302013458</t>
  </si>
  <si>
    <t>2053801014327</t>
  </si>
  <si>
    <t>079302011777</t>
  </si>
  <si>
    <t>2053801012231</t>
  </si>
  <si>
    <t>077202003215</t>
  </si>
  <si>
    <t>2053801012052</t>
  </si>
  <si>
    <t>079202006487</t>
  </si>
  <si>
    <t>2053801090085</t>
  </si>
  <si>
    <t>079302016595</t>
  </si>
  <si>
    <t>2053801012153</t>
  </si>
  <si>
    <t>001302000680</t>
  </si>
  <si>
    <t>1953401020212</t>
  </si>
  <si>
    <t>054301005068</t>
  </si>
  <si>
    <t>2053801011120</t>
  </si>
  <si>
    <t>079302029496</t>
  </si>
  <si>
    <t>2053801090111</t>
  </si>
  <si>
    <t>079302017447</t>
  </si>
  <si>
    <t>1953401020283</t>
  </si>
  <si>
    <t>064301012368</t>
  </si>
  <si>
    <t>2053801090126</t>
  </si>
  <si>
    <t>077302000240</t>
  </si>
  <si>
    <t>2153801014267</t>
  </si>
  <si>
    <t>077303002431</t>
  </si>
  <si>
    <t>2053801012061</t>
  </si>
  <si>
    <t>056302004176</t>
  </si>
  <si>
    <t>2053801012270</t>
  </si>
  <si>
    <t>089302000306</t>
  </si>
  <si>
    <t>1953401020259</t>
  </si>
  <si>
    <t>072201002259</t>
  </si>
  <si>
    <t>2053801012261</t>
  </si>
  <si>
    <t>079302014575</t>
  </si>
  <si>
    <t>2053801011206</t>
  </si>
  <si>
    <t>064302010940</t>
  </si>
  <si>
    <t>2053801011074</t>
  </si>
  <si>
    <t>048302003083</t>
  </si>
  <si>
    <t>2053801011085</t>
  </si>
  <si>
    <t>051202008651</t>
  </si>
  <si>
    <t>2053801014057</t>
  </si>
  <si>
    <t>079202021991</t>
  </si>
  <si>
    <t>1953401020065</t>
  </si>
  <si>
    <t>079201011908</t>
  </si>
  <si>
    <t>2053801012166</t>
  </si>
  <si>
    <t>042302003575</t>
  </si>
  <si>
    <t>2153801014033</t>
  </si>
  <si>
    <t>075303020230</t>
  </si>
  <si>
    <t>2153801014067</t>
  </si>
  <si>
    <t>060302004164</t>
  </si>
  <si>
    <t>2153801014059</t>
  </si>
  <si>
    <t>074303002345</t>
  </si>
  <si>
    <t>2053801012299</t>
  </si>
  <si>
    <t>080302007087</t>
  </si>
  <si>
    <t>1953801012109</t>
  </si>
  <si>
    <t>086301005331</t>
  </si>
  <si>
    <t>2053801012248</t>
  </si>
  <si>
    <t>072302003666</t>
  </si>
  <si>
    <t>2053801011080</t>
  </si>
  <si>
    <t>052302002727</t>
  </si>
  <si>
    <t>2053801090036</t>
  </si>
  <si>
    <t>068302004447</t>
  </si>
  <si>
    <t>2053801011329</t>
  </si>
  <si>
    <t>070202004631</t>
  </si>
  <si>
    <t>2053801011131</t>
  </si>
  <si>
    <t>C5382105</t>
  </si>
  <si>
    <t>2053801011349</t>
  </si>
  <si>
    <t>058301003918</t>
  </si>
  <si>
    <t>2053801013213</t>
  </si>
  <si>
    <t>067300003728</t>
  </si>
  <si>
    <t>2053801012087</t>
  </si>
  <si>
    <t>054302008398</t>
  </si>
  <si>
    <t>2053801012066</t>
  </si>
  <si>
    <t>094302006866</t>
  </si>
  <si>
    <t>2053401010114</t>
  </si>
  <si>
    <t>036202006034</t>
  </si>
  <si>
    <t>2053801012285</t>
  </si>
  <si>
    <t>060302000222</t>
  </si>
  <si>
    <t>2153801012130</t>
  </si>
  <si>
    <t>060203001737</t>
  </si>
  <si>
    <t>1353801013033</t>
  </si>
  <si>
    <t>060091010339</t>
  </si>
  <si>
    <t>2053801011178</t>
  </si>
  <si>
    <t>089302007786</t>
  </si>
  <si>
    <t>2053801011309</t>
  </si>
  <si>
    <t>082302008485</t>
  </si>
  <si>
    <t>2053801011041</t>
  </si>
  <si>
    <t>082302013979</t>
  </si>
  <si>
    <t>2053801014159</t>
  </si>
  <si>
    <t>084302008242</t>
  </si>
  <si>
    <t>2053801014100</t>
  </si>
  <si>
    <t>040302012219</t>
  </si>
  <si>
    <t>2053801014005</t>
  </si>
  <si>
    <t>044302002550</t>
  </si>
  <si>
    <t>2053801015066</t>
  </si>
  <si>
    <t>096302006529</t>
  </si>
  <si>
    <t>2053801015176</t>
  </si>
  <si>
    <t>079302020058</t>
  </si>
  <si>
    <t>2053801011172</t>
  </si>
  <si>
    <t>087302012786</t>
  </si>
  <si>
    <t>2053801011004</t>
  </si>
  <si>
    <t>096202010218</t>
  </si>
  <si>
    <t>2153801011082</t>
  </si>
  <si>
    <t>077303002309</t>
  </si>
  <si>
    <t>2053801013142</t>
  </si>
  <si>
    <t>068302011190</t>
  </si>
  <si>
    <t>2053801015117</t>
  </si>
  <si>
    <t>001302004124</t>
  </si>
  <si>
    <t>2053801015156</t>
  </si>
  <si>
    <t>035302005722</t>
  </si>
  <si>
    <t>2053401010109</t>
  </si>
  <si>
    <t>082302007960</t>
  </si>
  <si>
    <t>2053801011348</t>
  </si>
  <si>
    <t>096301012195</t>
  </si>
  <si>
    <t>2053401010111</t>
  </si>
  <si>
    <t>077302006380</t>
  </si>
  <si>
    <t>1953401020205</t>
  </si>
  <si>
    <t>051301002872</t>
  </si>
  <si>
    <t>1953401020219</t>
  </si>
  <si>
    <t>079301009624</t>
  </si>
  <si>
    <t>1953401020187</t>
  </si>
  <si>
    <t>074301001758</t>
  </si>
  <si>
    <t>2053801014075</t>
  </si>
  <si>
    <t>051302008273</t>
  </si>
  <si>
    <t>2053801014017</t>
  </si>
  <si>
    <t>060302006775</t>
  </si>
  <si>
    <t>2053801011062</t>
  </si>
  <si>
    <t>054302009144</t>
  </si>
  <si>
    <t>2053801090110</t>
  </si>
  <si>
    <t>079202010511</t>
  </si>
  <si>
    <t>2053801015078</t>
  </si>
  <si>
    <t>089302007760</t>
  </si>
  <si>
    <t>2053801015105</t>
  </si>
  <si>
    <t>082302002434</t>
  </si>
  <si>
    <t>1953401020042</t>
  </si>
  <si>
    <t>077201000354</t>
  </si>
  <si>
    <t>1953401020196</t>
  </si>
  <si>
    <t>070201006526</t>
  </si>
  <si>
    <t>1953801011152</t>
  </si>
  <si>
    <t>064301013294</t>
  </si>
  <si>
    <t>1853801013140</t>
  </si>
  <si>
    <t>083300007475</t>
  </si>
  <si>
    <t>2053401010096</t>
  </si>
  <si>
    <t>070202009090</t>
  </si>
  <si>
    <t>2053801013025</t>
  </si>
  <si>
    <t>096300012287</t>
  </si>
  <si>
    <t>2053801013024</t>
  </si>
  <si>
    <t>082202006199</t>
  </si>
  <si>
    <t>1853801015041</t>
  </si>
  <si>
    <t>072200001478</t>
  </si>
  <si>
    <t>2053801011013</t>
  </si>
  <si>
    <t>022302005357</t>
  </si>
  <si>
    <t>1853801015046</t>
  </si>
  <si>
    <t>001300006421</t>
  </si>
  <si>
    <t>2053801090138</t>
  </si>
  <si>
    <t>054302004209</t>
  </si>
  <si>
    <t>2053801011236</t>
  </si>
  <si>
    <t>080302009484</t>
  </si>
  <si>
    <t>2053801011209</t>
  </si>
  <si>
    <t>066202017953</t>
  </si>
  <si>
    <t>2053801011247</t>
  </si>
  <si>
    <t>079202001158</t>
  </si>
  <si>
    <t>1953401020208</t>
  </si>
  <si>
    <t>034301010932</t>
  </si>
  <si>
    <t>2053801011298</t>
  </si>
  <si>
    <t>070202005886</t>
  </si>
  <si>
    <t>1853801014184</t>
  </si>
  <si>
    <t>080300013477</t>
  </si>
  <si>
    <t>2053801011174</t>
  </si>
  <si>
    <t>038302023174</t>
  </si>
  <si>
    <t>1953401020061</t>
  </si>
  <si>
    <t>091201005268</t>
  </si>
  <si>
    <t>2053801011273</t>
  </si>
  <si>
    <t>079302023488</t>
  </si>
  <si>
    <t>2053801011153</t>
  </si>
  <si>
    <t>051302012823</t>
  </si>
  <si>
    <t>2053801011164</t>
  </si>
  <si>
    <t>079302028953</t>
  </si>
  <si>
    <t>1953401020107</t>
  </si>
  <si>
    <t>064301009388</t>
  </si>
  <si>
    <t>2053801014200</t>
  </si>
  <si>
    <t>036302009389</t>
  </si>
  <si>
    <t>1953401020119</t>
  </si>
  <si>
    <t>079201006973</t>
  </si>
  <si>
    <t>2053801014169</t>
  </si>
  <si>
    <t>075302003303</t>
  </si>
  <si>
    <t>2053801011288</t>
  </si>
  <si>
    <t>083302013121</t>
  </si>
  <si>
    <t>1953401020109</t>
  </si>
  <si>
    <t>074301005857</t>
  </si>
  <si>
    <t>2053401010064</t>
  </si>
  <si>
    <t>034302009885</t>
  </si>
  <si>
    <t>2053401010035</t>
  </si>
  <si>
    <t>036202004978</t>
  </si>
  <si>
    <t>1953401020137</t>
  </si>
  <si>
    <t>051301008204</t>
  </si>
  <si>
    <t>1953801011141</t>
  </si>
  <si>
    <t>067301006013</t>
  </si>
  <si>
    <t>1953801011281</t>
  </si>
  <si>
    <t>094301010905</t>
  </si>
  <si>
    <t>1953801014150</t>
  </si>
  <si>
    <t>072201003272</t>
  </si>
  <si>
    <t>2053801014110</t>
  </si>
  <si>
    <t>079202015097</t>
  </si>
  <si>
    <t>2053801014180</t>
  </si>
  <si>
    <t>079302034512</t>
  </si>
  <si>
    <t>1753401010010</t>
  </si>
  <si>
    <t>079199001998</t>
  </si>
  <si>
    <t>2053401010050</t>
  </si>
  <si>
    <t>038302029317</t>
  </si>
  <si>
    <t>2053401010134</t>
  </si>
  <si>
    <t>079302030119</t>
  </si>
  <si>
    <t>1953401020001</t>
  </si>
  <si>
    <t>080201003030</t>
  </si>
  <si>
    <t>2053801012188</t>
  </si>
  <si>
    <t>079302018139</t>
  </si>
  <si>
    <t>2053401020152</t>
  </si>
  <si>
    <t>046302011036</t>
  </si>
  <si>
    <t>2053801014158</t>
  </si>
  <si>
    <t>070302008287</t>
  </si>
  <si>
    <t>2053801014098</t>
  </si>
  <si>
    <t>051302009808</t>
  </si>
  <si>
    <t>2053401010052</t>
  </si>
  <si>
    <t>074202004736</t>
  </si>
  <si>
    <t>2053401010099</t>
  </si>
  <si>
    <t>079202009202</t>
  </si>
  <si>
    <t>2053401010124</t>
  </si>
  <si>
    <t>092202003838</t>
  </si>
  <si>
    <t>2053801014106</t>
  </si>
  <si>
    <t>077202003262</t>
  </si>
  <si>
    <t>2053801013035</t>
  </si>
  <si>
    <t>068302008912</t>
  </si>
  <si>
    <t>2053801014088</t>
  </si>
  <si>
    <t>056302004979</t>
  </si>
  <si>
    <t>2053801014053</t>
  </si>
  <si>
    <t>056302009783</t>
  </si>
  <si>
    <t>2053801014090</t>
  </si>
  <si>
    <t>080202000787</t>
  </si>
  <si>
    <t>2053401010077</t>
  </si>
  <si>
    <t>072302007073</t>
  </si>
  <si>
    <t>2053401010057</t>
  </si>
  <si>
    <t>092302006768</t>
  </si>
  <si>
    <t>1953801090012</t>
  </si>
  <si>
    <t>079301001549</t>
  </si>
  <si>
    <t>2053801012154</t>
  </si>
  <si>
    <t>031302000574</t>
  </si>
  <si>
    <t>2053801014279</t>
  </si>
  <si>
    <t>030302012649</t>
  </si>
  <si>
    <t>2053801014299</t>
  </si>
  <si>
    <t>049302003648</t>
  </si>
  <si>
    <t>1853401010119</t>
  </si>
  <si>
    <t>080300012079</t>
  </si>
  <si>
    <t>1953801015262</t>
  </si>
  <si>
    <t>079201019356</t>
  </si>
  <si>
    <t>2052202010045</t>
  </si>
  <si>
    <t>052302012203</t>
  </si>
  <si>
    <t>2052202010052</t>
  </si>
  <si>
    <t>058302001287</t>
  </si>
  <si>
    <t>2053401010095</t>
  </si>
  <si>
    <t>070302001785</t>
  </si>
  <si>
    <t>2053801012113</t>
  </si>
  <si>
    <t>054202005993</t>
  </si>
  <si>
    <t>2053801013088</t>
  </si>
  <si>
    <t>083302001105</t>
  </si>
  <si>
    <t>2053801014275</t>
  </si>
  <si>
    <t>056302003153</t>
  </si>
  <si>
    <t>2053801014314</t>
  </si>
  <si>
    <t>082302013336</t>
  </si>
  <si>
    <t>2053801015122</t>
  </si>
  <si>
    <t>075302003666</t>
  </si>
  <si>
    <t>124-LE45(A)</t>
  </si>
  <si>
    <t>130-HC46A</t>
  </si>
  <si>
    <t>98-AUF43</t>
  </si>
  <si>
    <t>127-DS46B</t>
  </si>
  <si>
    <t>121-CLC45QTL(B)</t>
  </si>
  <si>
    <t>128-QT46B</t>
  </si>
  <si>
    <t>102-TM44B</t>
  </si>
  <si>
    <t>93-HS43A</t>
  </si>
  <si>
    <t>121-CLC45QTL(A)</t>
  </si>
  <si>
    <t>126-TM46A</t>
  </si>
  <si>
    <t>133-CLC46(E)</t>
  </si>
  <si>
    <t>109-CLC44(B)</t>
  </si>
  <si>
    <t>109-CLC44(A)</t>
  </si>
  <si>
    <t>100-LE43B</t>
  </si>
  <si>
    <t>90-TM43</t>
  </si>
  <si>
    <t>130-HC46B</t>
  </si>
  <si>
    <t>127-DS46A</t>
  </si>
  <si>
    <t>45-AUF38</t>
  </si>
  <si>
    <t>2013 - 2017</t>
  </si>
  <si>
    <t>94-HC43</t>
  </si>
  <si>
    <t>95-QTKD43A</t>
  </si>
  <si>
    <t>113-TMQT44</t>
  </si>
  <si>
    <t>SV chuyển lịch thi TOEIC ngày 06/04/2024</t>
  </si>
  <si>
    <t>SV chuyển lịch thi TOEIC ngày 23/03/2024</t>
  </si>
  <si>
    <r>
      <t xml:space="preserve">Danh sách có: </t>
    </r>
    <r>
      <rPr>
        <sz val="12"/>
        <color indexed="10"/>
        <rFont val="Times New Roman"/>
        <family val="1"/>
      </rPr>
      <t>386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386 </t>
    </r>
    <r>
      <rPr>
        <i/>
        <sz val="12"/>
        <color indexed="12"/>
        <rFont val="Times New Roman"/>
        <family val="1"/>
      </rPr>
      <t>test takers.</t>
    </r>
  </si>
  <si>
    <r>
      <t xml:space="preserve">Danh sách có: </t>
    </r>
    <r>
      <rPr>
        <sz val="12"/>
        <color indexed="10"/>
        <rFont val="Times New Roman"/>
        <family val="1"/>
      </rPr>
      <t>130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130 </t>
    </r>
    <r>
      <rPr>
        <i/>
        <sz val="12"/>
        <color indexed="12"/>
        <rFont val="Times New Roman"/>
        <family val="1"/>
      </rPr>
      <t>test takers.</t>
    </r>
  </si>
  <si>
    <r>
      <t xml:space="preserve">Danh sách có: </t>
    </r>
    <r>
      <rPr>
        <sz val="12"/>
        <color indexed="10"/>
        <rFont val="Times New Roman"/>
        <family val="1"/>
      </rPr>
      <t>130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>130</t>
    </r>
    <r>
      <rPr>
        <i/>
        <sz val="12"/>
        <color indexed="12"/>
        <rFont val="Times New Roman"/>
        <family val="1"/>
      </rPr>
      <t>test takers.</t>
    </r>
  </si>
  <si>
    <r>
      <t xml:space="preserve">Danh sách có: </t>
    </r>
    <r>
      <rPr>
        <sz val="12"/>
        <color indexed="10"/>
        <rFont val="Times New Roman"/>
        <family val="1"/>
      </rPr>
      <t>126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126 </t>
    </r>
    <r>
      <rPr>
        <i/>
        <sz val="12"/>
        <color indexed="12"/>
        <rFont val="Times New Roman"/>
        <family val="1"/>
      </rPr>
      <t>test takers.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</si>
</sst>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00"/>
    <numFmt numFmtId="166" formatCode="0;[Red]0"/>
    <numFmt numFmtId="167" formatCode="000"/>
    <numFmt numFmtId="168" formatCode="dd/mm/yyyy"/>
  </numFmts>
  <fonts count="18" x14ac:knownFonts="1">
    <font>
      <sz val="11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i/>
      <sz val="12"/>
      <color indexed="12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7" fillId="0" borderId="0"/>
  </cellStyleXfs>
  <cellXfs count="166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166" fontId="15" fillId="0" borderId="0" xfId="0" applyNumberFormat="1" applyFont="1" applyFill="1"/>
    <xf numFmtId="0" fontId="6" fillId="0" borderId="0" xfId="0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0" applyFont="1" applyFill="1" applyBorder="1"/>
    <xf numFmtId="49" fontId="4" fillId="2" borderId="2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14" fontId="15" fillId="0" borderId="0" xfId="0" applyNumberFormat="1" applyFont="1" applyFill="1" applyBorder="1"/>
    <xf numFmtId="165" fontId="15" fillId="0" borderId="0" xfId="0" applyNumberFormat="1" applyFont="1" applyFill="1" applyBorder="1"/>
    <xf numFmtId="166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wrapText="1"/>
    </xf>
    <xf numFmtId="167" fontId="4" fillId="2" borderId="2" xfId="0" applyNumberFormat="1" applyFont="1" applyFill="1" applyBorder="1" applyAlignment="1">
      <alignment horizontal="center" vertical="top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right"/>
    </xf>
    <xf numFmtId="0" fontId="6" fillId="2" borderId="11" xfId="0" quotePrefix="1" applyFont="1" applyFill="1" applyBorder="1" applyAlignment="1">
      <alignment horizontal="left" vertical="center"/>
    </xf>
    <xf numFmtId="0" fontId="6" fillId="2" borderId="11" xfId="0" quotePrefix="1" applyFont="1" applyFill="1" applyBorder="1" applyAlignment="1">
      <alignment horizontal="right" vertical="center"/>
    </xf>
    <xf numFmtId="0" fontId="6" fillId="2" borderId="14" xfId="0" quotePrefix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/>
    </xf>
    <xf numFmtId="0" fontId="6" fillId="2" borderId="14" xfId="0" quotePrefix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4" xfId="0" quotePrefix="1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 vertical="center"/>
    </xf>
    <xf numFmtId="168" fontId="5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168" fontId="5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168" fontId="6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168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67" fontId="4" fillId="2" borderId="17" xfId="0" applyNumberFormat="1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left" vertical="center"/>
    </xf>
    <xf numFmtId="168" fontId="6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1"/>
  <sheetViews>
    <sheetView tabSelected="1" zoomScale="55" zoomScaleNormal="55" workbookViewId="0">
      <pane ySplit="11" topLeftCell="A384" activePane="bottomLeft" state="frozen"/>
      <selection pane="bottomLeft" activeCell="I402" sqref="I402"/>
    </sheetView>
  </sheetViews>
  <sheetFormatPr defaultColWidth="9.140625" defaultRowHeight="15.75" x14ac:dyDescent="0.25"/>
  <cols>
    <col min="1" max="1" width="7.5703125" style="34" customWidth="1"/>
    <col min="2" max="2" width="7.28515625" style="108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7.140625" style="39" bestFit="1" customWidth="1"/>
    <col min="19" max="16384" width="9.140625" style="2"/>
  </cols>
  <sheetData>
    <row r="1" spans="1:18" x14ac:dyDescent="0.25">
      <c r="A1" s="153" t="s">
        <v>536</v>
      </c>
      <c r="B1" s="153"/>
      <c r="C1" s="153"/>
      <c r="D1" s="153"/>
      <c r="E1" s="153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s="3" customFormat="1" x14ac:dyDescent="0.25">
      <c r="A2" s="155" t="s">
        <v>0</v>
      </c>
      <c r="B2" s="155"/>
      <c r="C2" s="155"/>
      <c r="D2" s="155"/>
      <c r="E2" s="155"/>
      <c r="F2" s="156"/>
      <c r="G2" s="156"/>
      <c r="H2" s="156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s="3" customFormat="1" x14ac:dyDescent="0.25">
      <c r="A3" s="157" t="s">
        <v>1</v>
      </c>
      <c r="B3" s="157"/>
      <c r="C3" s="157"/>
      <c r="D3" s="158" t="s">
        <v>2</v>
      </c>
      <c r="E3" s="158"/>
      <c r="F3" s="159"/>
      <c r="G3" s="159"/>
      <c r="H3" s="159"/>
      <c r="I3" s="158"/>
      <c r="J3" s="158"/>
      <c r="K3" s="4"/>
      <c r="L3" s="5"/>
      <c r="M3" s="5"/>
      <c r="N3" s="79"/>
      <c r="O3" s="18"/>
      <c r="P3" s="6"/>
      <c r="Q3" s="6"/>
      <c r="R3" s="11"/>
    </row>
    <row r="4" spans="1:18" s="3" customFormat="1" x14ac:dyDescent="0.25">
      <c r="A4" s="157" t="s">
        <v>3</v>
      </c>
      <c r="B4" s="157"/>
      <c r="C4" s="157"/>
      <c r="D4" s="56" t="s">
        <v>4</v>
      </c>
      <c r="E4" s="7"/>
      <c r="F4" s="46"/>
      <c r="G4" s="46"/>
      <c r="H4" s="99"/>
      <c r="I4" s="10"/>
      <c r="J4" s="10"/>
      <c r="K4" s="4"/>
      <c r="L4" s="5"/>
      <c r="M4" s="5"/>
      <c r="N4" s="79"/>
      <c r="O4" s="18"/>
      <c r="P4" s="6"/>
      <c r="Q4" s="6"/>
      <c r="R4" s="11"/>
    </row>
    <row r="5" spans="1:18" s="3" customFormat="1" x14ac:dyDescent="0.25">
      <c r="A5" s="157" t="s">
        <v>5</v>
      </c>
      <c r="B5" s="157"/>
      <c r="C5" s="157"/>
      <c r="D5" s="56" t="s">
        <v>6</v>
      </c>
      <c r="E5" s="8"/>
      <c r="F5" s="47"/>
      <c r="G5" s="47"/>
      <c r="H5" s="100"/>
      <c r="I5" s="10"/>
      <c r="J5" s="10"/>
      <c r="K5" s="9"/>
      <c r="L5" s="10"/>
      <c r="M5" s="10"/>
      <c r="N5" s="80"/>
      <c r="O5" s="18"/>
      <c r="P5" s="6"/>
      <c r="Q5" s="6"/>
      <c r="R5" s="11"/>
    </row>
    <row r="6" spans="1:18" s="3" customFormat="1" x14ac:dyDescent="0.25">
      <c r="A6" s="157" t="s">
        <v>7</v>
      </c>
      <c r="B6" s="157"/>
      <c r="C6" s="157"/>
      <c r="D6" s="163" t="s">
        <v>8</v>
      </c>
      <c r="E6" s="163"/>
      <c r="F6" s="164"/>
      <c r="G6" s="164"/>
      <c r="H6" s="164"/>
      <c r="I6" s="67"/>
      <c r="J6" s="67"/>
      <c r="K6" s="11"/>
      <c r="L6" s="12"/>
      <c r="M6" s="12"/>
      <c r="N6" s="80"/>
      <c r="O6" s="18"/>
      <c r="P6" s="6"/>
      <c r="Q6" s="6"/>
      <c r="R6" s="11"/>
    </row>
    <row r="7" spans="1:18" s="3" customFormat="1" x14ac:dyDescent="0.25">
      <c r="A7" s="157" t="s">
        <v>9</v>
      </c>
      <c r="B7" s="157"/>
      <c r="C7" s="157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83</v>
      </c>
      <c r="P7" s="6"/>
      <c r="Q7" s="6"/>
      <c r="R7" s="11"/>
    </row>
    <row r="8" spans="1:18" s="3" customFormat="1" x14ac:dyDescent="0.25">
      <c r="A8" s="165" t="s">
        <v>12</v>
      </c>
      <c r="B8" s="165"/>
      <c r="C8" s="165"/>
      <c r="D8" s="165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  <c r="R8" s="11"/>
    </row>
    <row r="9" spans="1:18" s="22" customFormat="1" ht="63" x14ac:dyDescent="0.25">
      <c r="A9" s="19" t="s">
        <v>102</v>
      </c>
      <c r="B9" s="105" t="s">
        <v>13</v>
      </c>
      <c r="C9" s="161" t="s">
        <v>14</v>
      </c>
      <c r="D9" s="162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82</v>
      </c>
      <c r="J9" s="59" t="s">
        <v>129</v>
      </c>
      <c r="K9" s="19" t="s">
        <v>19</v>
      </c>
      <c r="L9" s="1" t="s">
        <v>89</v>
      </c>
      <c r="M9" s="19" t="s">
        <v>106</v>
      </c>
      <c r="N9" s="81" t="s">
        <v>142</v>
      </c>
      <c r="O9" s="75" t="s">
        <v>84</v>
      </c>
      <c r="P9" s="75" t="s">
        <v>85</v>
      </c>
      <c r="Q9" s="78" t="s">
        <v>107</v>
      </c>
      <c r="R9" s="19" t="s">
        <v>20</v>
      </c>
    </row>
    <row r="10" spans="1:18" s="15" customFormat="1" x14ac:dyDescent="0.25">
      <c r="A10" s="23"/>
      <c r="B10" s="106"/>
      <c r="C10" s="90"/>
      <c r="D10" s="91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9" t="s">
        <v>22</v>
      </c>
      <c r="C11" s="92" t="s">
        <v>23</v>
      </c>
      <c r="D11" s="93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10" t="s">
        <v>29</v>
      </c>
      <c r="J11" s="110" t="s">
        <v>30</v>
      </c>
      <c r="K11" s="29" t="s">
        <v>31</v>
      </c>
      <c r="L11" s="113" t="s">
        <v>32</v>
      </c>
      <c r="M11" s="29" t="s">
        <v>33</v>
      </c>
      <c r="N11" s="29" t="s">
        <v>34</v>
      </c>
      <c r="O11" s="113" t="s">
        <v>35</v>
      </c>
      <c r="P11" s="113" t="s">
        <v>36</v>
      </c>
      <c r="Q11" s="113" t="s">
        <v>37</v>
      </c>
      <c r="R11" s="29" t="s">
        <v>38</v>
      </c>
    </row>
    <row r="12" spans="1:18" s="104" customFormat="1" x14ac:dyDescent="0.25">
      <c r="A12" s="30">
        <v>1</v>
      </c>
      <c r="B12" s="147">
        <v>93</v>
      </c>
      <c r="C12" s="128" t="s">
        <v>603</v>
      </c>
      <c r="D12" s="129" t="s">
        <v>111</v>
      </c>
      <c r="E12" s="130">
        <v>36831</v>
      </c>
      <c r="F12" s="65">
        <f>DAY(E12)</f>
        <v>1</v>
      </c>
      <c r="G12" s="65">
        <f>MONTH(E12)</f>
        <v>11</v>
      </c>
      <c r="H12" s="30">
        <f>YEAR(E12)</f>
        <v>2000</v>
      </c>
      <c r="I12" s="145" t="s">
        <v>931</v>
      </c>
      <c r="J12" s="145" t="s">
        <v>932</v>
      </c>
      <c r="K12" s="138" t="s">
        <v>68</v>
      </c>
      <c r="L12" s="145" t="s">
        <v>149</v>
      </c>
      <c r="M12" s="138" t="s">
        <v>178</v>
      </c>
      <c r="N12" s="60">
        <v>45409</v>
      </c>
      <c r="O12" s="115" t="s">
        <v>533</v>
      </c>
      <c r="P12" s="116" t="s">
        <v>105</v>
      </c>
      <c r="Q12" s="118" t="s">
        <v>44</v>
      </c>
      <c r="R12" s="144">
        <v>45409</v>
      </c>
    </row>
    <row r="13" spans="1:18" s="104" customFormat="1" x14ac:dyDescent="0.25">
      <c r="A13" s="30">
        <v>2</v>
      </c>
      <c r="B13" s="148">
        <v>345</v>
      </c>
      <c r="C13" s="102" t="s">
        <v>774</v>
      </c>
      <c r="D13" s="131" t="s">
        <v>111</v>
      </c>
      <c r="E13" s="132">
        <v>37034</v>
      </c>
      <c r="F13" s="65">
        <f>DAY(E13)</f>
        <v>23</v>
      </c>
      <c r="G13" s="65">
        <f>MONTH(E13)</f>
        <v>5</v>
      </c>
      <c r="H13" s="30">
        <f>YEAR(E13)</f>
        <v>2001</v>
      </c>
      <c r="I13" s="111" t="s">
        <v>1311</v>
      </c>
      <c r="J13" s="111" t="s">
        <v>1312</v>
      </c>
      <c r="K13" s="89" t="s">
        <v>144</v>
      </c>
      <c r="L13" s="111" t="s">
        <v>276</v>
      </c>
      <c r="M13" s="89" t="s">
        <v>182</v>
      </c>
      <c r="N13" s="60">
        <v>45409</v>
      </c>
      <c r="O13" s="120" t="s">
        <v>535</v>
      </c>
      <c r="P13" s="118" t="s">
        <v>130</v>
      </c>
      <c r="Q13" s="118" t="s">
        <v>44</v>
      </c>
      <c r="R13" s="60">
        <v>45409</v>
      </c>
    </row>
    <row r="14" spans="1:18" s="104" customFormat="1" x14ac:dyDescent="0.25">
      <c r="A14" s="30">
        <v>3</v>
      </c>
      <c r="B14" s="148">
        <v>196</v>
      </c>
      <c r="C14" s="133" t="s">
        <v>669</v>
      </c>
      <c r="D14" s="134" t="s">
        <v>111</v>
      </c>
      <c r="E14" s="135">
        <v>37349</v>
      </c>
      <c r="F14" s="65">
        <f>DAY(E14)</f>
        <v>3</v>
      </c>
      <c r="G14" s="65">
        <f>MONTH(E14)</f>
        <v>4</v>
      </c>
      <c r="H14" s="30">
        <f>YEAR(E14)</f>
        <v>2002</v>
      </c>
      <c r="I14" s="111" t="s">
        <v>1075</v>
      </c>
      <c r="J14" s="111" t="s">
        <v>1076</v>
      </c>
      <c r="K14" s="139" t="s">
        <v>68</v>
      </c>
      <c r="L14" s="111" t="s">
        <v>149</v>
      </c>
      <c r="M14" s="139" t="s">
        <v>178</v>
      </c>
      <c r="N14" s="60">
        <v>45409</v>
      </c>
      <c r="O14" s="119" t="s">
        <v>534</v>
      </c>
      <c r="P14" s="116" t="s">
        <v>104</v>
      </c>
      <c r="Q14" s="118" t="s">
        <v>44</v>
      </c>
      <c r="R14" s="60">
        <v>45409</v>
      </c>
    </row>
    <row r="15" spans="1:18" s="104" customFormat="1" x14ac:dyDescent="0.25">
      <c r="A15" s="30">
        <v>4</v>
      </c>
      <c r="B15" s="148">
        <v>195</v>
      </c>
      <c r="C15" s="133" t="s">
        <v>91</v>
      </c>
      <c r="D15" s="134" t="s">
        <v>111</v>
      </c>
      <c r="E15" s="135">
        <v>37365</v>
      </c>
      <c r="F15" s="65">
        <f>DAY(E15)</f>
        <v>19</v>
      </c>
      <c r="G15" s="65">
        <f>MONTH(E15)</f>
        <v>4</v>
      </c>
      <c r="H15" s="30">
        <f>YEAR(E15)</f>
        <v>2002</v>
      </c>
      <c r="I15" s="111" t="s">
        <v>1073</v>
      </c>
      <c r="J15" s="111" t="s">
        <v>1074</v>
      </c>
      <c r="K15" s="139" t="s">
        <v>65</v>
      </c>
      <c r="L15" s="111" t="s">
        <v>128</v>
      </c>
      <c r="M15" s="139" t="s">
        <v>178</v>
      </c>
      <c r="N15" s="60">
        <v>45409</v>
      </c>
      <c r="O15" s="119" t="s">
        <v>534</v>
      </c>
      <c r="P15" s="116" t="s">
        <v>104</v>
      </c>
      <c r="Q15" s="118" t="s">
        <v>44</v>
      </c>
      <c r="R15" s="60">
        <v>45409</v>
      </c>
    </row>
    <row r="16" spans="1:18" s="104" customFormat="1" x14ac:dyDescent="0.25">
      <c r="A16" s="30">
        <v>5</v>
      </c>
      <c r="B16" s="148">
        <v>308</v>
      </c>
      <c r="C16" s="102" t="s">
        <v>193</v>
      </c>
      <c r="D16" s="131" t="s">
        <v>111</v>
      </c>
      <c r="E16" s="132">
        <v>37426</v>
      </c>
      <c r="F16" s="65">
        <f>DAY(E16)</f>
        <v>19</v>
      </c>
      <c r="G16" s="65">
        <f>MONTH(E16)</f>
        <v>6</v>
      </c>
      <c r="H16" s="30">
        <f>YEAR(E16)</f>
        <v>2002</v>
      </c>
      <c r="I16" s="111" t="s">
        <v>228</v>
      </c>
      <c r="J16" s="111" t="s">
        <v>264</v>
      </c>
      <c r="K16" s="89" t="s">
        <v>51</v>
      </c>
      <c r="L16" s="111" t="s">
        <v>116</v>
      </c>
      <c r="M16" s="89" t="s">
        <v>178</v>
      </c>
      <c r="N16" s="60">
        <v>45409</v>
      </c>
      <c r="O16" s="120" t="s">
        <v>535</v>
      </c>
      <c r="P16" s="118" t="s">
        <v>130</v>
      </c>
      <c r="Q16" s="118" t="s">
        <v>44</v>
      </c>
      <c r="R16" s="60">
        <v>45409</v>
      </c>
    </row>
    <row r="17" spans="1:18" s="104" customFormat="1" x14ac:dyDescent="0.25">
      <c r="A17" s="30">
        <v>6</v>
      </c>
      <c r="B17" s="148">
        <v>277</v>
      </c>
      <c r="C17" s="102" t="s">
        <v>726</v>
      </c>
      <c r="D17" s="131" t="s">
        <v>111</v>
      </c>
      <c r="E17" s="132">
        <v>37367</v>
      </c>
      <c r="F17" s="65">
        <f>DAY(E17)</f>
        <v>21</v>
      </c>
      <c r="G17" s="65">
        <f>MONTH(E17)</f>
        <v>4</v>
      </c>
      <c r="H17" s="30">
        <f>YEAR(E17)</f>
        <v>2002</v>
      </c>
      <c r="I17" s="111" t="s">
        <v>1199</v>
      </c>
      <c r="J17" s="111" t="s">
        <v>1200</v>
      </c>
      <c r="K17" s="89" t="s">
        <v>51</v>
      </c>
      <c r="L17" s="111" t="s">
        <v>116</v>
      </c>
      <c r="M17" s="89" t="s">
        <v>178</v>
      </c>
      <c r="N17" s="60">
        <v>45409</v>
      </c>
      <c r="O17" s="120" t="s">
        <v>535</v>
      </c>
      <c r="P17" s="118" t="s">
        <v>130</v>
      </c>
      <c r="Q17" s="118" t="s">
        <v>44</v>
      </c>
      <c r="R17" s="60">
        <v>45409</v>
      </c>
    </row>
    <row r="18" spans="1:18" s="31" customFormat="1" x14ac:dyDescent="0.25">
      <c r="A18" s="30">
        <v>7</v>
      </c>
      <c r="B18" s="148">
        <v>58</v>
      </c>
      <c r="C18" s="102" t="s">
        <v>575</v>
      </c>
      <c r="D18" s="131" t="s">
        <v>111</v>
      </c>
      <c r="E18" s="132">
        <v>37450</v>
      </c>
      <c r="F18" s="65">
        <f>DAY(E18)</f>
        <v>13</v>
      </c>
      <c r="G18" s="65">
        <f>MONTH(E18)</f>
        <v>7</v>
      </c>
      <c r="H18" s="30">
        <f>YEAR(E18)</f>
        <v>2002</v>
      </c>
      <c r="I18" s="111" t="s">
        <v>882</v>
      </c>
      <c r="J18" s="111" t="s">
        <v>883</v>
      </c>
      <c r="K18" s="89" t="s">
        <v>68</v>
      </c>
      <c r="L18" s="111" t="s">
        <v>149</v>
      </c>
      <c r="M18" s="89" t="s">
        <v>178</v>
      </c>
      <c r="N18" s="60">
        <v>45409</v>
      </c>
      <c r="O18" s="115" t="s">
        <v>533</v>
      </c>
      <c r="P18" s="116" t="s">
        <v>105</v>
      </c>
      <c r="Q18" s="118" t="s">
        <v>44</v>
      </c>
      <c r="R18" s="60">
        <v>45409</v>
      </c>
    </row>
    <row r="19" spans="1:18" s="32" customFormat="1" x14ac:dyDescent="0.25">
      <c r="A19" s="30">
        <v>8</v>
      </c>
      <c r="B19" s="148">
        <v>401</v>
      </c>
      <c r="C19" s="102" t="s">
        <v>357</v>
      </c>
      <c r="D19" s="131" t="s">
        <v>50</v>
      </c>
      <c r="E19" s="132">
        <v>37005</v>
      </c>
      <c r="F19" s="65">
        <f>DAY(E19)</f>
        <v>24</v>
      </c>
      <c r="G19" s="65">
        <f>MONTH(E19)</f>
        <v>4</v>
      </c>
      <c r="H19" s="30">
        <f>YEAR(E19)</f>
        <v>2001</v>
      </c>
      <c r="I19" s="111" t="s">
        <v>487</v>
      </c>
      <c r="J19" s="111" t="s">
        <v>488</v>
      </c>
      <c r="K19" s="89" t="s">
        <v>144</v>
      </c>
      <c r="L19" s="111" t="s">
        <v>181</v>
      </c>
      <c r="M19" s="89" t="s">
        <v>182</v>
      </c>
      <c r="N19" s="60">
        <v>45409</v>
      </c>
      <c r="O19" s="115" t="s">
        <v>533</v>
      </c>
      <c r="P19" s="116" t="s">
        <v>105</v>
      </c>
      <c r="Q19" s="118" t="s">
        <v>44</v>
      </c>
      <c r="R19" s="114" t="s">
        <v>1392</v>
      </c>
    </row>
    <row r="20" spans="1:18" s="32" customFormat="1" x14ac:dyDescent="0.25">
      <c r="A20" s="30">
        <v>9</v>
      </c>
      <c r="B20" s="148">
        <v>134</v>
      </c>
      <c r="C20" s="133" t="s">
        <v>632</v>
      </c>
      <c r="D20" s="134" t="s">
        <v>50</v>
      </c>
      <c r="E20" s="135">
        <v>37506</v>
      </c>
      <c r="F20" s="65">
        <f>DAY(E20)</f>
        <v>7</v>
      </c>
      <c r="G20" s="65">
        <f>MONTH(E20)</f>
        <v>9</v>
      </c>
      <c r="H20" s="30">
        <f>YEAR(E20)</f>
        <v>2002</v>
      </c>
      <c r="I20" s="111" t="s">
        <v>991</v>
      </c>
      <c r="J20" s="111" t="s">
        <v>992</v>
      </c>
      <c r="K20" s="139" t="s">
        <v>62</v>
      </c>
      <c r="L20" s="111" t="s">
        <v>531</v>
      </c>
      <c r="M20" s="139" t="s">
        <v>178</v>
      </c>
      <c r="N20" s="60">
        <v>45409</v>
      </c>
      <c r="O20" s="119" t="s">
        <v>534</v>
      </c>
      <c r="P20" s="116" t="s">
        <v>104</v>
      </c>
      <c r="Q20" s="118" t="s">
        <v>44</v>
      </c>
      <c r="R20" s="60">
        <v>45409</v>
      </c>
    </row>
    <row r="21" spans="1:18" s="31" customFormat="1" x14ac:dyDescent="0.25">
      <c r="A21" s="30">
        <v>10</v>
      </c>
      <c r="B21" s="148">
        <v>127</v>
      </c>
      <c r="C21" s="133" t="s">
        <v>321</v>
      </c>
      <c r="D21" s="134" t="s">
        <v>50</v>
      </c>
      <c r="E21" s="135">
        <v>37532</v>
      </c>
      <c r="F21" s="65">
        <f>DAY(E21)</f>
        <v>3</v>
      </c>
      <c r="G21" s="65">
        <f>MONTH(E21)</f>
        <v>10</v>
      </c>
      <c r="H21" s="30">
        <f>YEAR(E21)</f>
        <v>2002</v>
      </c>
      <c r="I21" s="111" t="s">
        <v>431</v>
      </c>
      <c r="J21" s="111" t="s">
        <v>432</v>
      </c>
      <c r="K21" s="139" t="s">
        <v>51</v>
      </c>
      <c r="L21" s="111" t="s">
        <v>116</v>
      </c>
      <c r="M21" s="139" t="s">
        <v>178</v>
      </c>
      <c r="N21" s="60">
        <v>45409</v>
      </c>
      <c r="O21" s="119" t="s">
        <v>534</v>
      </c>
      <c r="P21" s="116" t="s">
        <v>104</v>
      </c>
      <c r="Q21" s="118" t="s">
        <v>44</v>
      </c>
      <c r="R21" s="60">
        <v>45409</v>
      </c>
    </row>
    <row r="22" spans="1:18" s="31" customFormat="1" x14ac:dyDescent="0.25">
      <c r="A22" s="30">
        <v>11</v>
      </c>
      <c r="B22" s="148">
        <v>273</v>
      </c>
      <c r="C22" s="102" t="s">
        <v>723</v>
      </c>
      <c r="D22" s="131" t="s">
        <v>50</v>
      </c>
      <c r="E22" s="132">
        <v>37618</v>
      </c>
      <c r="F22" s="65">
        <f>DAY(E22)</f>
        <v>28</v>
      </c>
      <c r="G22" s="65">
        <f>MONTH(E22)</f>
        <v>12</v>
      </c>
      <c r="H22" s="30">
        <f>YEAR(E22)</f>
        <v>2002</v>
      </c>
      <c r="I22" s="111" t="s">
        <v>1191</v>
      </c>
      <c r="J22" s="111" t="s">
        <v>1192</v>
      </c>
      <c r="K22" s="89" t="s">
        <v>56</v>
      </c>
      <c r="L22" s="111" t="s">
        <v>132</v>
      </c>
      <c r="M22" s="89" t="s">
        <v>178</v>
      </c>
      <c r="N22" s="60">
        <v>45409</v>
      </c>
      <c r="O22" s="120" t="s">
        <v>535</v>
      </c>
      <c r="P22" s="118" t="s">
        <v>130</v>
      </c>
      <c r="Q22" s="118" t="s">
        <v>44</v>
      </c>
      <c r="R22" s="60">
        <v>45409</v>
      </c>
    </row>
    <row r="23" spans="1:18" s="31" customFormat="1" x14ac:dyDescent="0.25">
      <c r="A23" s="30">
        <v>12</v>
      </c>
      <c r="B23" s="148">
        <v>85</v>
      </c>
      <c r="C23" s="102" t="s">
        <v>323</v>
      </c>
      <c r="D23" s="131" t="s">
        <v>50</v>
      </c>
      <c r="E23" s="132">
        <v>37489</v>
      </c>
      <c r="F23" s="65">
        <f>DAY(E23)</f>
        <v>21</v>
      </c>
      <c r="G23" s="65">
        <f>MONTH(E23)</f>
        <v>8</v>
      </c>
      <c r="H23" s="30">
        <f>YEAR(E23)</f>
        <v>2002</v>
      </c>
      <c r="I23" s="111" t="s">
        <v>433</v>
      </c>
      <c r="J23" s="111" t="s">
        <v>434</v>
      </c>
      <c r="K23" s="89" t="s">
        <v>60</v>
      </c>
      <c r="L23" s="111" t="s">
        <v>274</v>
      </c>
      <c r="M23" s="89" t="s">
        <v>178</v>
      </c>
      <c r="N23" s="60">
        <v>45409</v>
      </c>
      <c r="O23" s="115" t="s">
        <v>533</v>
      </c>
      <c r="P23" s="116" t="s">
        <v>105</v>
      </c>
      <c r="Q23" s="118" t="s">
        <v>44</v>
      </c>
      <c r="R23" s="60">
        <v>45409</v>
      </c>
    </row>
    <row r="24" spans="1:18" s="31" customFormat="1" x14ac:dyDescent="0.25">
      <c r="A24" s="30">
        <v>13</v>
      </c>
      <c r="B24" s="148">
        <v>225</v>
      </c>
      <c r="C24" s="102" t="s">
        <v>246</v>
      </c>
      <c r="D24" s="131" t="s">
        <v>50</v>
      </c>
      <c r="E24" s="132">
        <v>37547</v>
      </c>
      <c r="F24" s="65">
        <f>DAY(E24)</f>
        <v>18</v>
      </c>
      <c r="G24" s="65">
        <f>MONTH(E24)</f>
        <v>10</v>
      </c>
      <c r="H24" s="30">
        <f>YEAR(E24)</f>
        <v>2002</v>
      </c>
      <c r="I24" s="111" t="s">
        <v>435</v>
      </c>
      <c r="J24" s="111" t="s">
        <v>436</v>
      </c>
      <c r="K24" s="89" t="s">
        <v>62</v>
      </c>
      <c r="L24" s="111" t="s">
        <v>287</v>
      </c>
      <c r="M24" s="89" t="s">
        <v>178</v>
      </c>
      <c r="N24" s="60">
        <v>45409</v>
      </c>
      <c r="O24" s="115" t="s">
        <v>533</v>
      </c>
      <c r="P24" s="116" t="s">
        <v>105</v>
      </c>
      <c r="Q24" s="118" t="s">
        <v>44</v>
      </c>
      <c r="R24" s="114" t="s">
        <v>1392</v>
      </c>
    </row>
    <row r="25" spans="1:18" s="32" customFormat="1" x14ac:dyDescent="0.25">
      <c r="A25" s="30">
        <v>14</v>
      </c>
      <c r="B25" s="148">
        <v>309</v>
      </c>
      <c r="C25" s="102" t="s">
        <v>752</v>
      </c>
      <c r="D25" s="131" t="s">
        <v>50</v>
      </c>
      <c r="E25" s="132">
        <v>37560</v>
      </c>
      <c r="F25" s="65">
        <f>DAY(E25)</f>
        <v>31</v>
      </c>
      <c r="G25" s="65">
        <f>MONTH(E25)</f>
        <v>10</v>
      </c>
      <c r="H25" s="30">
        <f>YEAR(E25)</f>
        <v>2002</v>
      </c>
      <c r="I25" s="111" t="s">
        <v>1249</v>
      </c>
      <c r="J25" s="111" t="s">
        <v>1250</v>
      </c>
      <c r="K25" s="89" t="s">
        <v>51</v>
      </c>
      <c r="L25" s="111" t="s">
        <v>116</v>
      </c>
      <c r="M25" s="89" t="s">
        <v>178</v>
      </c>
      <c r="N25" s="60">
        <v>45409</v>
      </c>
      <c r="O25" s="120" t="s">
        <v>535</v>
      </c>
      <c r="P25" s="118" t="s">
        <v>130</v>
      </c>
      <c r="Q25" s="118" t="s">
        <v>44</v>
      </c>
      <c r="R25" s="60">
        <v>45409</v>
      </c>
    </row>
    <row r="26" spans="1:18" s="32" customFormat="1" x14ac:dyDescent="0.25">
      <c r="A26" s="30">
        <v>15</v>
      </c>
      <c r="B26" s="148">
        <v>338</v>
      </c>
      <c r="C26" s="102" t="s">
        <v>188</v>
      </c>
      <c r="D26" s="131" t="s">
        <v>50</v>
      </c>
      <c r="E26" s="132">
        <v>37174</v>
      </c>
      <c r="F26" s="65">
        <f>DAY(E26)</f>
        <v>10</v>
      </c>
      <c r="G26" s="65">
        <f>MONTH(E26)</f>
        <v>10</v>
      </c>
      <c r="H26" s="30">
        <f>YEAR(E26)</f>
        <v>2001</v>
      </c>
      <c r="I26" s="111" t="s">
        <v>437</v>
      </c>
      <c r="J26" s="111" t="s">
        <v>438</v>
      </c>
      <c r="K26" s="89" t="s">
        <v>144</v>
      </c>
      <c r="L26" s="111" t="s">
        <v>181</v>
      </c>
      <c r="M26" s="89" t="s">
        <v>182</v>
      </c>
      <c r="N26" s="60">
        <v>45409</v>
      </c>
      <c r="O26" s="120" t="s">
        <v>535</v>
      </c>
      <c r="P26" s="118" t="s">
        <v>130</v>
      </c>
      <c r="Q26" s="118" t="s">
        <v>44</v>
      </c>
      <c r="R26" s="60">
        <v>45409</v>
      </c>
    </row>
    <row r="27" spans="1:18" s="31" customFormat="1" x14ac:dyDescent="0.25">
      <c r="A27" s="30">
        <v>16</v>
      </c>
      <c r="B27" s="148">
        <v>360</v>
      </c>
      <c r="C27" s="102" t="s">
        <v>787</v>
      </c>
      <c r="D27" s="131" t="s">
        <v>50</v>
      </c>
      <c r="E27" s="132">
        <v>37211</v>
      </c>
      <c r="F27" s="65">
        <f>DAY(E27)</f>
        <v>16</v>
      </c>
      <c r="G27" s="65">
        <f>MONTH(E27)</f>
        <v>11</v>
      </c>
      <c r="H27" s="30">
        <f>YEAR(E27)</f>
        <v>2001</v>
      </c>
      <c r="I27" s="111" t="s">
        <v>1341</v>
      </c>
      <c r="J27" s="111" t="s">
        <v>1342</v>
      </c>
      <c r="K27" s="89" t="s">
        <v>60</v>
      </c>
      <c r="L27" s="111" t="s">
        <v>1390</v>
      </c>
      <c r="M27" s="89" t="s">
        <v>177</v>
      </c>
      <c r="N27" s="60">
        <v>45409</v>
      </c>
      <c r="O27" s="120" t="s">
        <v>535</v>
      </c>
      <c r="P27" s="118" t="s">
        <v>130</v>
      </c>
      <c r="Q27" s="118" t="s">
        <v>44</v>
      </c>
      <c r="R27" s="60">
        <v>45409</v>
      </c>
    </row>
    <row r="28" spans="1:18" s="31" customFormat="1" x14ac:dyDescent="0.25">
      <c r="A28" s="30">
        <v>17</v>
      </c>
      <c r="B28" s="148">
        <v>171</v>
      </c>
      <c r="C28" s="133" t="s">
        <v>324</v>
      </c>
      <c r="D28" s="134" t="s">
        <v>50</v>
      </c>
      <c r="E28" s="135">
        <v>37594</v>
      </c>
      <c r="F28" s="65">
        <f>DAY(E28)</f>
        <v>4</v>
      </c>
      <c r="G28" s="65">
        <f>MONTH(E28)</f>
        <v>12</v>
      </c>
      <c r="H28" s="30">
        <f>YEAR(E28)</f>
        <v>2002</v>
      </c>
      <c r="I28" s="111" t="s">
        <v>439</v>
      </c>
      <c r="J28" s="111" t="s">
        <v>440</v>
      </c>
      <c r="K28" s="139" t="s">
        <v>65</v>
      </c>
      <c r="L28" s="111" t="s">
        <v>128</v>
      </c>
      <c r="M28" s="139" t="s">
        <v>178</v>
      </c>
      <c r="N28" s="60">
        <v>45409</v>
      </c>
      <c r="O28" s="119" t="s">
        <v>534</v>
      </c>
      <c r="P28" s="116" t="s">
        <v>104</v>
      </c>
      <c r="Q28" s="118" t="s">
        <v>44</v>
      </c>
      <c r="R28" s="60">
        <v>45409</v>
      </c>
    </row>
    <row r="29" spans="1:18" s="31" customFormat="1" x14ac:dyDescent="0.25">
      <c r="A29" s="30">
        <v>18</v>
      </c>
      <c r="B29" s="148">
        <v>305</v>
      </c>
      <c r="C29" s="102" t="s">
        <v>227</v>
      </c>
      <c r="D29" s="131" t="s">
        <v>50</v>
      </c>
      <c r="E29" s="132">
        <v>37506</v>
      </c>
      <c r="F29" s="65">
        <f>DAY(E29)</f>
        <v>7</v>
      </c>
      <c r="G29" s="65">
        <f>MONTH(E29)</f>
        <v>9</v>
      </c>
      <c r="H29" s="30">
        <f>YEAR(E29)</f>
        <v>2002</v>
      </c>
      <c r="I29" s="111" t="s">
        <v>226</v>
      </c>
      <c r="J29" s="111" t="s">
        <v>263</v>
      </c>
      <c r="K29" s="89" t="s">
        <v>51</v>
      </c>
      <c r="L29" s="111" t="s">
        <v>116</v>
      </c>
      <c r="M29" s="89" t="s">
        <v>178</v>
      </c>
      <c r="N29" s="60">
        <v>45409</v>
      </c>
      <c r="O29" s="120" t="s">
        <v>535</v>
      </c>
      <c r="P29" s="118" t="s">
        <v>130</v>
      </c>
      <c r="Q29" s="118" t="s">
        <v>44</v>
      </c>
      <c r="R29" s="60">
        <v>45409</v>
      </c>
    </row>
    <row r="30" spans="1:18" s="31" customFormat="1" x14ac:dyDescent="0.25">
      <c r="A30" s="30">
        <v>19</v>
      </c>
      <c r="B30" s="148">
        <v>291</v>
      </c>
      <c r="C30" s="102" t="s">
        <v>739</v>
      </c>
      <c r="D30" s="131" t="s">
        <v>157</v>
      </c>
      <c r="E30" s="132">
        <v>37465</v>
      </c>
      <c r="F30" s="65">
        <f>DAY(E30)</f>
        <v>28</v>
      </c>
      <c r="G30" s="65">
        <f>MONTH(E30)</f>
        <v>7</v>
      </c>
      <c r="H30" s="30">
        <f>YEAR(E30)</f>
        <v>2002</v>
      </c>
      <c r="I30" s="111" t="s">
        <v>1223</v>
      </c>
      <c r="J30" s="111" t="s">
        <v>1224</v>
      </c>
      <c r="K30" s="89" t="s">
        <v>56</v>
      </c>
      <c r="L30" s="111" t="s">
        <v>132</v>
      </c>
      <c r="M30" s="89" t="s">
        <v>178</v>
      </c>
      <c r="N30" s="60">
        <v>45409</v>
      </c>
      <c r="O30" s="120" t="s">
        <v>535</v>
      </c>
      <c r="P30" s="118" t="s">
        <v>130</v>
      </c>
      <c r="Q30" s="118" t="s">
        <v>44</v>
      </c>
      <c r="R30" s="60">
        <v>45409</v>
      </c>
    </row>
    <row r="31" spans="1:18" s="31" customFormat="1" x14ac:dyDescent="0.25">
      <c r="A31" s="30">
        <v>20</v>
      </c>
      <c r="B31" s="148">
        <v>44</v>
      </c>
      <c r="C31" s="102" t="s">
        <v>568</v>
      </c>
      <c r="D31" s="131" t="s">
        <v>157</v>
      </c>
      <c r="E31" s="132">
        <v>37479</v>
      </c>
      <c r="F31" s="65">
        <f>DAY(E31)</f>
        <v>11</v>
      </c>
      <c r="G31" s="65">
        <f>MONTH(E31)</f>
        <v>8</v>
      </c>
      <c r="H31" s="30">
        <f>YEAR(E31)</f>
        <v>2002</v>
      </c>
      <c r="I31" s="111" t="s">
        <v>864</v>
      </c>
      <c r="J31" s="111" t="s">
        <v>865</v>
      </c>
      <c r="K31" s="89" t="s">
        <v>55</v>
      </c>
      <c r="L31" s="111" t="s">
        <v>277</v>
      </c>
      <c r="M31" s="89" t="s">
        <v>178</v>
      </c>
      <c r="N31" s="60">
        <v>45409</v>
      </c>
      <c r="O31" s="115" t="s">
        <v>533</v>
      </c>
      <c r="P31" s="116" t="s">
        <v>105</v>
      </c>
      <c r="Q31" s="118" t="s">
        <v>44</v>
      </c>
      <c r="R31" s="60">
        <v>45409</v>
      </c>
    </row>
    <row r="32" spans="1:18" s="32" customFormat="1" x14ac:dyDescent="0.25">
      <c r="A32" s="30">
        <v>21</v>
      </c>
      <c r="B32" s="148">
        <v>119</v>
      </c>
      <c r="C32" s="133" t="s">
        <v>625</v>
      </c>
      <c r="D32" s="134" t="s">
        <v>163</v>
      </c>
      <c r="E32" s="135">
        <v>37403</v>
      </c>
      <c r="F32" s="65">
        <f>DAY(E32)</f>
        <v>27</v>
      </c>
      <c r="G32" s="65">
        <f>MONTH(E32)</f>
        <v>5</v>
      </c>
      <c r="H32" s="30">
        <f>YEAR(E32)</f>
        <v>2002</v>
      </c>
      <c r="I32" s="111" t="s">
        <v>977</v>
      </c>
      <c r="J32" s="111" t="s">
        <v>978</v>
      </c>
      <c r="K32" s="139" t="s">
        <v>60</v>
      </c>
      <c r="L32" s="111" t="s">
        <v>274</v>
      </c>
      <c r="M32" s="139" t="s">
        <v>178</v>
      </c>
      <c r="N32" s="60">
        <v>45409</v>
      </c>
      <c r="O32" s="119" t="s">
        <v>534</v>
      </c>
      <c r="P32" s="116" t="s">
        <v>104</v>
      </c>
      <c r="Q32" s="118" t="s">
        <v>44</v>
      </c>
      <c r="R32" s="60">
        <v>45409</v>
      </c>
    </row>
    <row r="33" spans="1:18" s="31" customFormat="1" x14ac:dyDescent="0.25">
      <c r="A33" s="30">
        <v>22</v>
      </c>
      <c r="B33" s="148">
        <v>138</v>
      </c>
      <c r="C33" s="133" t="s">
        <v>638</v>
      </c>
      <c r="D33" s="134" t="s">
        <v>191</v>
      </c>
      <c r="E33" s="135">
        <v>37493</v>
      </c>
      <c r="F33" s="65">
        <f>DAY(E33)</f>
        <v>25</v>
      </c>
      <c r="G33" s="65">
        <f>MONTH(E33)</f>
        <v>8</v>
      </c>
      <c r="H33" s="30">
        <f>YEAR(E33)</f>
        <v>2002</v>
      </c>
      <c r="I33" s="111" t="s">
        <v>999</v>
      </c>
      <c r="J33" s="111" t="s">
        <v>1000</v>
      </c>
      <c r="K33" s="139" t="s">
        <v>68</v>
      </c>
      <c r="L33" s="111" t="s">
        <v>149</v>
      </c>
      <c r="M33" s="139" t="s">
        <v>178</v>
      </c>
      <c r="N33" s="60">
        <v>45409</v>
      </c>
      <c r="O33" s="119" t="s">
        <v>534</v>
      </c>
      <c r="P33" s="116" t="s">
        <v>104</v>
      </c>
      <c r="Q33" s="118" t="s">
        <v>44</v>
      </c>
      <c r="R33" s="60">
        <v>45409</v>
      </c>
    </row>
    <row r="34" spans="1:18" s="31" customFormat="1" x14ac:dyDescent="0.25">
      <c r="A34" s="30">
        <v>23</v>
      </c>
      <c r="B34" s="148">
        <v>242</v>
      </c>
      <c r="C34" s="133" t="s">
        <v>190</v>
      </c>
      <c r="D34" s="134" t="s">
        <v>191</v>
      </c>
      <c r="E34" s="135">
        <v>37302</v>
      </c>
      <c r="F34" s="65">
        <f>DAY(E34)</f>
        <v>15</v>
      </c>
      <c r="G34" s="65">
        <f>MONTH(E34)</f>
        <v>2</v>
      </c>
      <c r="H34" s="30">
        <f>YEAR(E34)</f>
        <v>2002</v>
      </c>
      <c r="I34" s="111" t="s">
        <v>189</v>
      </c>
      <c r="J34" s="111" t="s">
        <v>250</v>
      </c>
      <c r="K34" s="139" t="s">
        <v>51</v>
      </c>
      <c r="L34" s="111" t="s">
        <v>116</v>
      </c>
      <c r="M34" s="139" t="s">
        <v>178</v>
      </c>
      <c r="N34" s="60">
        <v>45409</v>
      </c>
      <c r="O34" s="119" t="s">
        <v>534</v>
      </c>
      <c r="P34" s="116" t="s">
        <v>104</v>
      </c>
      <c r="Q34" s="118" t="s">
        <v>44</v>
      </c>
      <c r="R34" s="60">
        <v>45409</v>
      </c>
    </row>
    <row r="35" spans="1:18" s="31" customFormat="1" x14ac:dyDescent="0.25">
      <c r="A35" s="30">
        <v>24</v>
      </c>
      <c r="B35" s="148">
        <v>170</v>
      </c>
      <c r="C35" s="133" t="s">
        <v>659</v>
      </c>
      <c r="D35" s="134" t="s">
        <v>191</v>
      </c>
      <c r="E35" s="135">
        <v>37571</v>
      </c>
      <c r="F35" s="65">
        <f>DAY(E35)</f>
        <v>11</v>
      </c>
      <c r="G35" s="65">
        <f>MONTH(E35)</f>
        <v>11</v>
      </c>
      <c r="H35" s="30">
        <f>YEAR(E35)</f>
        <v>2002</v>
      </c>
      <c r="I35" s="111" t="s">
        <v>1045</v>
      </c>
      <c r="J35" s="111" t="s">
        <v>1046</v>
      </c>
      <c r="K35" s="139" t="s">
        <v>65</v>
      </c>
      <c r="L35" s="111" t="s">
        <v>128</v>
      </c>
      <c r="M35" s="139" t="s">
        <v>178</v>
      </c>
      <c r="N35" s="60">
        <v>45409</v>
      </c>
      <c r="O35" s="119" t="s">
        <v>534</v>
      </c>
      <c r="P35" s="116" t="s">
        <v>104</v>
      </c>
      <c r="Q35" s="118" t="s">
        <v>44</v>
      </c>
      <c r="R35" s="60">
        <v>45409</v>
      </c>
    </row>
    <row r="36" spans="1:18" s="31" customFormat="1" x14ac:dyDescent="0.25">
      <c r="A36" s="30">
        <v>25</v>
      </c>
      <c r="B36" s="148">
        <v>245</v>
      </c>
      <c r="C36" s="133" t="s">
        <v>306</v>
      </c>
      <c r="D36" s="134" t="s">
        <v>701</v>
      </c>
      <c r="E36" s="135">
        <v>37717</v>
      </c>
      <c r="F36" s="65">
        <f>DAY(E36)</f>
        <v>6</v>
      </c>
      <c r="G36" s="65">
        <f>MONTH(E36)</f>
        <v>4</v>
      </c>
      <c r="H36" s="30">
        <f>YEAR(E36)</f>
        <v>2003</v>
      </c>
      <c r="I36" s="111" t="s">
        <v>1145</v>
      </c>
      <c r="J36" s="111" t="s">
        <v>1146</v>
      </c>
      <c r="K36" s="139" t="s">
        <v>56</v>
      </c>
      <c r="L36" s="111" t="s">
        <v>1370</v>
      </c>
      <c r="M36" s="139" t="s">
        <v>279</v>
      </c>
      <c r="N36" s="60">
        <v>45409</v>
      </c>
      <c r="O36" s="119" t="s">
        <v>534</v>
      </c>
      <c r="P36" s="116" t="s">
        <v>104</v>
      </c>
      <c r="Q36" s="118" t="s">
        <v>44</v>
      </c>
      <c r="R36" s="60">
        <v>45409</v>
      </c>
    </row>
    <row r="37" spans="1:18" s="31" customFormat="1" x14ac:dyDescent="0.25">
      <c r="A37" s="30">
        <v>26</v>
      </c>
      <c r="B37" s="148">
        <v>5</v>
      </c>
      <c r="C37" s="102" t="s">
        <v>539</v>
      </c>
      <c r="D37" s="131" t="s">
        <v>112</v>
      </c>
      <c r="E37" s="132">
        <v>37382</v>
      </c>
      <c r="F37" s="65">
        <f>DAY(E37)</f>
        <v>6</v>
      </c>
      <c r="G37" s="65">
        <f>MONTH(E37)</f>
        <v>5</v>
      </c>
      <c r="H37" s="30">
        <f>YEAR(E37)</f>
        <v>2002</v>
      </c>
      <c r="I37" s="111" t="s">
        <v>804</v>
      </c>
      <c r="J37" s="111" t="s">
        <v>805</v>
      </c>
      <c r="K37" s="89" t="s">
        <v>68</v>
      </c>
      <c r="L37" s="111" t="s">
        <v>149</v>
      </c>
      <c r="M37" s="89" t="s">
        <v>178</v>
      </c>
      <c r="N37" s="60">
        <v>45409</v>
      </c>
      <c r="O37" s="115" t="s">
        <v>533</v>
      </c>
      <c r="P37" s="116" t="s">
        <v>105</v>
      </c>
      <c r="Q37" s="118" t="s">
        <v>44</v>
      </c>
      <c r="R37" s="60">
        <v>45409</v>
      </c>
    </row>
    <row r="38" spans="1:18" s="31" customFormat="1" x14ac:dyDescent="0.25">
      <c r="A38" s="30">
        <v>27</v>
      </c>
      <c r="B38" s="148">
        <v>205</v>
      </c>
      <c r="C38" s="133" t="s">
        <v>675</v>
      </c>
      <c r="D38" s="134" t="s">
        <v>112</v>
      </c>
      <c r="E38" s="135">
        <v>37546</v>
      </c>
      <c r="F38" s="65">
        <f>DAY(E38)</f>
        <v>17</v>
      </c>
      <c r="G38" s="65">
        <f>MONTH(E38)</f>
        <v>10</v>
      </c>
      <c r="H38" s="30">
        <f>YEAR(E38)</f>
        <v>2002</v>
      </c>
      <c r="I38" s="111" t="s">
        <v>1085</v>
      </c>
      <c r="J38" s="111" t="s">
        <v>1086</v>
      </c>
      <c r="K38" s="139" t="s">
        <v>68</v>
      </c>
      <c r="L38" s="111" t="s">
        <v>149</v>
      </c>
      <c r="M38" s="139" t="s">
        <v>178</v>
      </c>
      <c r="N38" s="60">
        <v>45409</v>
      </c>
      <c r="O38" s="119" t="s">
        <v>534</v>
      </c>
      <c r="P38" s="116" t="s">
        <v>104</v>
      </c>
      <c r="Q38" s="118" t="s">
        <v>44</v>
      </c>
      <c r="R38" s="60">
        <v>45409</v>
      </c>
    </row>
    <row r="39" spans="1:18" s="31" customFormat="1" x14ac:dyDescent="0.25">
      <c r="A39" s="30">
        <v>28</v>
      </c>
      <c r="B39" s="148">
        <v>150</v>
      </c>
      <c r="C39" s="133" t="s">
        <v>644</v>
      </c>
      <c r="D39" s="134" t="s">
        <v>211</v>
      </c>
      <c r="E39" s="135">
        <v>37136</v>
      </c>
      <c r="F39" s="65">
        <f>DAY(E39)</f>
        <v>2</v>
      </c>
      <c r="G39" s="65">
        <f>MONTH(E39)</f>
        <v>9</v>
      </c>
      <c r="H39" s="30">
        <f>YEAR(E39)</f>
        <v>2001</v>
      </c>
      <c r="I39" s="111" t="s">
        <v>1015</v>
      </c>
      <c r="J39" s="111" t="s">
        <v>1016</v>
      </c>
      <c r="K39" s="139" t="s">
        <v>144</v>
      </c>
      <c r="L39" s="111" t="s">
        <v>276</v>
      </c>
      <c r="M39" s="139" t="s">
        <v>182</v>
      </c>
      <c r="N39" s="60">
        <v>45409</v>
      </c>
      <c r="O39" s="119" t="s">
        <v>534</v>
      </c>
      <c r="P39" s="116" t="s">
        <v>104</v>
      </c>
      <c r="Q39" s="118" t="s">
        <v>44</v>
      </c>
      <c r="R39" s="60">
        <v>45409</v>
      </c>
    </row>
    <row r="40" spans="1:18" s="31" customFormat="1" x14ac:dyDescent="0.25">
      <c r="A40" s="30">
        <v>29</v>
      </c>
      <c r="B40" s="148">
        <v>267</v>
      </c>
      <c r="C40" s="102" t="s">
        <v>289</v>
      </c>
      <c r="D40" s="131" t="s">
        <v>211</v>
      </c>
      <c r="E40" s="132">
        <v>37526</v>
      </c>
      <c r="F40" s="65">
        <f>DAY(E40)</f>
        <v>27</v>
      </c>
      <c r="G40" s="65">
        <f>MONTH(E40)</f>
        <v>9</v>
      </c>
      <c r="H40" s="30">
        <f>YEAR(E40)</f>
        <v>2002</v>
      </c>
      <c r="I40" s="111" t="s">
        <v>380</v>
      </c>
      <c r="J40" s="111" t="s">
        <v>381</v>
      </c>
      <c r="K40" s="89" t="s">
        <v>51</v>
      </c>
      <c r="L40" s="111" t="s">
        <v>116</v>
      </c>
      <c r="M40" s="89" t="s">
        <v>178</v>
      </c>
      <c r="N40" s="60">
        <v>45409</v>
      </c>
      <c r="O40" s="120" t="s">
        <v>535</v>
      </c>
      <c r="P40" s="118" t="s">
        <v>130</v>
      </c>
      <c r="Q40" s="118" t="s">
        <v>44</v>
      </c>
      <c r="R40" s="60">
        <v>45409</v>
      </c>
    </row>
    <row r="41" spans="1:18" s="31" customFormat="1" x14ac:dyDescent="0.25">
      <c r="A41" s="30">
        <v>30</v>
      </c>
      <c r="B41" s="148">
        <v>50</v>
      </c>
      <c r="C41" s="102" t="s">
        <v>290</v>
      </c>
      <c r="D41" s="131" t="s">
        <v>291</v>
      </c>
      <c r="E41" s="132">
        <v>37417</v>
      </c>
      <c r="F41" s="65">
        <f>DAY(E41)</f>
        <v>10</v>
      </c>
      <c r="G41" s="65">
        <f>MONTH(E41)</f>
        <v>6</v>
      </c>
      <c r="H41" s="30">
        <f>YEAR(E41)</f>
        <v>2002</v>
      </c>
      <c r="I41" s="111" t="s">
        <v>382</v>
      </c>
      <c r="J41" s="111" t="s">
        <v>383</v>
      </c>
      <c r="K41" s="89" t="s">
        <v>68</v>
      </c>
      <c r="L41" s="111" t="s">
        <v>149</v>
      </c>
      <c r="M41" s="89" t="s">
        <v>178</v>
      </c>
      <c r="N41" s="60">
        <v>45409</v>
      </c>
      <c r="O41" s="115" t="s">
        <v>533</v>
      </c>
      <c r="P41" s="116" t="s">
        <v>105</v>
      </c>
      <c r="Q41" s="118" t="s">
        <v>44</v>
      </c>
      <c r="R41" s="60">
        <v>45409</v>
      </c>
    </row>
    <row r="42" spans="1:18" s="31" customFormat="1" x14ac:dyDescent="0.25">
      <c r="A42" s="30">
        <v>31</v>
      </c>
      <c r="B42" s="148">
        <v>28</v>
      </c>
      <c r="C42" s="102" t="s">
        <v>554</v>
      </c>
      <c r="D42" s="131" t="s">
        <v>555</v>
      </c>
      <c r="E42" s="132">
        <v>37548</v>
      </c>
      <c r="F42" s="65">
        <f>DAY(E42)</f>
        <v>19</v>
      </c>
      <c r="G42" s="65">
        <f>MONTH(E42)</f>
        <v>10</v>
      </c>
      <c r="H42" s="30">
        <f>YEAR(E42)</f>
        <v>2002</v>
      </c>
      <c r="I42" s="111" t="s">
        <v>836</v>
      </c>
      <c r="J42" s="111" t="s">
        <v>837</v>
      </c>
      <c r="K42" s="89" t="s">
        <v>51</v>
      </c>
      <c r="L42" s="111" t="s">
        <v>116</v>
      </c>
      <c r="M42" s="89" t="s">
        <v>178</v>
      </c>
      <c r="N42" s="60">
        <v>45409</v>
      </c>
      <c r="O42" s="115" t="s">
        <v>533</v>
      </c>
      <c r="P42" s="116" t="s">
        <v>105</v>
      </c>
      <c r="Q42" s="118" t="s">
        <v>44</v>
      </c>
      <c r="R42" s="60">
        <v>45409</v>
      </c>
    </row>
    <row r="43" spans="1:18" s="31" customFormat="1" x14ac:dyDescent="0.25">
      <c r="A43" s="30">
        <v>32</v>
      </c>
      <c r="B43" s="148">
        <v>306</v>
      </c>
      <c r="C43" s="102" t="s">
        <v>749</v>
      </c>
      <c r="D43" s="131" t="s">
        <v>555</v>
      </c>
      <c r="E43" s="132">
        <v>37620</v>
      </c>
      <c r="F43" s="65">
        <f>DAY(E43)</f>
        <v>30</v>
      </c>
      <c r="G43" s="65">
        <f>MONTH(E43)</f>
        <v>12</v>
      </c>
      <c r="H43" s="30">
        <f>YEAR(E43)</f>
        <v>2002</v>
      </c>
      <c r="I43" s="111" t="s">
        <v>1245</v>
      </c>
      <c r="J43" s="111" t="s">
        <v>1246</v>
      </c>
      <c r="K43" s="89" t="s">
        <v>65</v>
      </c>
      <c r="L43" s="111" t="s">
        <v>128</v>
      </c>
      <c r="M43" s="89" t="s">
        <v>178</v>
      </c>
      <c r="N43" s="60">
        <v>45409</v>
      </c>
      <c r="O43" s="120" t="s">
        <v>535</v>
      </c>
      <c r="P43" s="118" t="s">
        <v>130</v>
      </c>
      <c r="Q43" s="118" t="s">
        <v>44</v>
      </c>
      <c r="R43" s="60">
        <v>45409</v>
      </c>
    </row>
    <row r="44" spans="1:18" s="31" customFormat="1" x14ac:dyDescent="0.25">
      <c r="A44" s="30">
        <v>33</v>
      </c>
      <c r="B44" s="148">
        <v>269</v>
      </c>
      <c r="C44" s="102" t="s">
        <v>136</v>
      </c>
      <c r="D44" s="131" t="s">
        <v>555</v>
      </c>
      <c r="E44" s="132">
        <v>37381</v>
      </c>
      <c r="F44" s="65">
        <f>DAY(E44)</f>
        <v>5</v>
      </c>
      <c r="G44" s="65">
        <f>MONTH(E44)</f>
        <v>5</v>
      </c>
      <c r="H44" s="30">
        <f>YEAR(E44)</f>
        <v>2002</v>
      </c>
      <c r="I44" s="111" t="s">
        <v>1185</v>
      </c>
      <c r="J44" s="111" t="s">
        <v>1186</v>
      </c>
      <c r="K44" s="89" t="s">
        <v>51</v>
      </c>
      <c r="L44" s="111" t="s">
        <v>116</v>
      </c>
      <c r="M44" s="89" t="s">
        <v>178</v>
      </c>
      <c r="N44" s="60">
        <v>45409</v>
      </c>
      <c r="O44" s="120" t="s">
        <v>535</v>
      </c>
      <c r="P44" s="118" t="s">
        <v>130</v>
      </c>
      <c r="Q44" s="118" t="s">
        <v>44</v>
      </c>
      <c r="R44" s="60">
        <v>45409</v>
      </c>
    </row>
    <row r="45" spans="1:18" s="31" customFormat="1" x14ac:dyDescent="0.25">
      <c r="A45" s="30">
        <v>34</v>
      </c>
      <c r="B45" s="148">
        <v>97</v>
      </c>
      <c r="C45" s="102" t="s">
        <v>159</v>
      </c>
      <c r="D45" s="131" t="s">
        <v>223</v>
      </c>
      <c r="E45" s="132">
        <v>37312</v>
      </c>
      <c r="F45" s="65">
        <f>DAY(E45)</f>
        <v>25</v>
      </c>
      <c r="G45" s="65">
        <f>MONTH(E45)</f>
        <v>2</v>
      </c>
      <c r="H45" s="30">
        <f>YEAR(E45)</f>
        <v>2002</v>
      </c>
      <c r="I45" s="111" t="s">
        <v>939</v>
      </c>
      <c r="J45" s="111" t="s">
        <v>940</v>
      </c>
      <c r="K45" s="89" t="s">
        <v>68</v>
      </c>
      <c r="L45" s="111" t="s">
        <v>149</v>
      </c>
      <c r="M45" s="89" t="s">
        <v>178</v>
      </c>
      <c r="N45" s="60">
        <v>45409</v>
      </c>
      <c r="O45" s="115" t="s">
        <v>533</v>
      </c>
      <c r="P45" s="116" t="s">
        <v>105</v>
      </c>
      <c r="Q45" s="118" t="s">
        <v>44</v>
      </c>
      <c r="R45" s="60">
        <v>45409</v>
      </c>
    </row>
    <row r="46" spans="1:18" s="31" customFormat="1" x14ac:dyDescent="0.25">
      <c r="A46" s="30">
        <v>35</v>
      </c>
      <c r="B46" s="148">
        <v>52</v>
      </c>
      <c r="C46" s="102" t="s">
        <v>198</v>
      </c>
      <c r="D46" s="131" t="s">
        <v>223</v>
      </c>
      <c r="E46" s="132">
        <v>37267</v>
      </c>
      <c r="F46" s="65">
        <f>DAY(E46)</f>
        <v>11</v>
      </c>
      <c r="G46" s="65">
        <f>MONTH(E46)</f>
        <v>1</v>
      </c>
      <c r="H46" s="30">
        <f>YEAR(E46)</f>
        <v>2002</v>
      </c>
      <c r="I46" s="111" t="s">
        <v>441</v>
      </c>
      <c r="J46" s="111" t="s">
        <v>442</v>
      </c>
      <c r="K46" s="89" t="s">
        <v>51</v>
      </c>
      <c r="L46" s="111" t="s">
        <v>116</v>
      </c>
      <c r="M46" s="89" t="s">
        <v>178</v>
      </c>
      <c r="N46" s="60">
        <v>45409</v>
      </c>
      <c r="O46" s="115" t="s">
        <v>533</v>
      </c>
      <c r="P46" s="116" t="s">
        <v>105</v>
      </c>
      <c r="Q46" s="118" t="s">
        <v>44</v>
      </c>
      <c r="R46" s="60">
        <v>45409</v>
      </c>
    </row>
    <row r="47" spans="1:18" s="31" customFormat="1" x14ac:dyDescent="0.25">
      <c r="A47" s="30">
        <v>36</v>
      </c>
      <c r="B47" s="148">
        <v>304</v>
      </c>
      <c r="C47" s="102" t="s">
        <v>717</v>
      </c>
      <c r="D47" s="131" t="s">
        <v>223</v>
      </c>
      <c r="E47" s="132">
        <v>36836</v>
      </c>
      <c r="F47" s="65">
        <f>DAY(E47)</f>
        <v>6</v>
      </c>
      <c r="G47" s="65">
        <f>MONTH(E47)</f>
        <v>11</v>
      </c>
      <c r="H47" s="30">
        <f>YEAR(E47)</f>
        <v>2000</v>
      </c>
      <c r="I47" s="111" t="s">
        <v>1243</v>
      </c>
      <c r="J47" s="111" t="s">
        <v>1244</v>
      </c>
      <c r="K47" s="89" t="s">
        <v>65</v>
      </c>
      <c r="L47" s="111" t="s">
        <v>128</v>
      </c>
      <c r="M47" s="89" t="s">
        <v>178</v>
      </c>
      <c r="N47" s="60">
        <v>45409</v>
      </c>
      <c r="O47" s="120" t="s">
        <v>535</v>
      </c>
      <c r="P47" s="118" t="s">
        <v>130</v>
      </c>
      <c r="Q47" s="118" t="s">
        <v>44</v>
      </c>
      <c r="R47" s="60">
        <v>45409</v>
      </c>
    </row>
    <row r="48" spans="1:18" s="31" customFormat="1" x14ac:dyDescent="0.25">
      <c r="A48" s="30">
        <v>37</v>
      </c>
      <c r="B48" s="148">
        <v>75</v>
      </c>
      <c r="C48" s="102" t="s">
        <v>589</v>
      </c>
      <c r="D48" s="131" t="s">
        <v>326</v>
      </c>
      <c r="E48" s="132">
        <v>36909</v>
      </c>
      <c r="F48" s="65">
        <f>DAY(E48)</f>
        <v>18</v>
      </c>
      <c r="G48" s="65">
        <f>MONTH(E48)</f>
        <v>1</v>
      </c>
      <c r="H48" s="30">
        <f>YEAR(E48)</f>
        <v>2001</v>
      </c>
      <c r="I48" s="111" t="s">
        <v>907</v>
      </c>
      <c r="J48" s="111" t="s">
        <v>908</v>
      </c>
      <c r="K48" s="89" t="s">
        <v>62</v>
      </c>
      <c r="L48" s="111" t="s">
        <v>531</v>
      </c>
      <c r="M48" s="89" t="s">
        <v>178</v>
      </c>
      <c r="N48" s="60">
        <v>45409</v>
      </c>
      <c r="O48" s="115" t="s">
        <v>533</v>
      </c>
      <c r="P48" s="116" t="s">
        <v>105</v>
      </c>
      <c r="Q48" s="118" t="s">
        <v>44</v>
      </c>
      <c r="R48" s="60">
        <v>45409</v>
      </c>
    </row>
    <row r="49" spans="1:18" s="31" customFormat="1" x14ac:dyDescent="0.25">
      <c r="A49" s="30">
        <v>38</v>
      </c>
      <c r="B49" s="148">
        <v>174</v>
      </c>
      <c r="C49" s="102" t="s">
        <v>325</v>
      </c>
      <c r="D49" s="131" t="s">
        <v>326</v>
      </c>
      <c r="E49" s="132">
        <v>37597</v>
      </c>
      <c r="F49" s="65">
        <f>DAY(E49)</f>
        <v>7</v>
      </c>
      <c r="G49" s="65">
        <f>MONTH(E49)</f>
        <v>12</v>
      </c>
      <c r="H49" s="30">
        <f>YEAR(E49)</f>
        <v>2002</v>
      </c>
      <c r="I49" s="111" t="s">
        <v>443</v>
      </c>
      <c r="J49" s="111" t="s">
        <v>444</v>
      </c>
      <c r="K49" s="89" t="s">
        <v>62</v>
      </c>
      <c r="L49" s="111" t="s">
        <v>287</v>
      </c>
      <c r="M49" s="89" t="s">
        <v>178</v>
      </c>
      <c r="N49" s="60">
        <v>45409</v>
      </c>
      <c r="O49" s="115" t="s">
        <v>533</v>
      </c>
      <c r="P49" s="116" t="s">
        <v>105</v>
      </c>
      <c r="Q49" s="118" t="s">
        <v>44</v>
      </c>
      <c r="R49" s="114" t="s">
        <v>1392</v>
      </c>
    </row>
    <row r="50" spans="1:18" s="31" customFormat="1" x14ac:dyDescent="0.25">
      <c r="A50" s="30">
        <v>39</v>
      </c>
      <c r="B50" s="148">
        <v>216</v>
      </c>
      <c r="C50" s="133" t="s">
        <v>688</v>
      </c>
      <c r="D50" s="134" t="s">
        <v>326</v>
      </c>
      <c r="E50" s="135">
        <v>37511</v>
      </c>
      <c r="F50" s="65">
        <f>DAY(E50)</f>
        <v>12</v>
      </c>
      <c r="G50" s="65">
        <f>MONTH(E50)</f>
        <v>9</v>
      </c>
      <c r="H50" s="30">
        <f>YEAR(E50)</f>
        <v>2002</v>
      </c>
      <c r="I50" s="111" t="s">
        <v>1107</v>
      </c>
      <c r="J50" s="111" t="s">
        <v>1108</v>
      </c>
      <c r="K50" s="139" t="s">
        <v>62</v>
      </c>
      <c r="L50" s="111" t="s">
        <v>278</v>
      </c>
      <c r="M50" s="139" t="s">
        <v>178</v>
      </c>
      <c r="N50" s="60">
        <v>45409</v>
      </c>
      <c r="O50" s="119" t="s">
        <v>534</v>
      </c>
      <c r="P50" s="116" t="s">
        <v>104</v>
      </c>
      <c r="Q50" s="118" t="s">
        <v>44</v>
      </c>
      <c r="R50" s="60">
        <v>45409</v>
      </c>
    </row>
    <row r="51" spans="1:18" s="31" customFormat="1" x14ac:dyDescent="0.25">
      <c r="A51" s="30">
        <v>40</v>
      </c>
      <c r="B51" s="148">
        <v>342</v>
      </c>
      <c r="C51" s="102" t="s">
        <v>771</v>
      </c>
      <c r="D51" s="131" t="s">
        <v>772</v>
      </c>
      <c r="E51" s="132">
        <v>36508</v>
      </c>
      <c r="F51" s="65">
        <f>DAY(E51)</f>
        <v>14</v>
      </c>
      <c r="G51" s="65">
        <f>MONTH(E51)</f>
        <v>12</v>
      </c>
      <c r="H51" s="30">
        <f>YEAR(E51)</f>
        <v>1999</v>
      </c>
      <c r="I51" s="111" t="s">
        <v>1305</v>
      </c>
      <c r="J51" s="111" t="s">
        <v>1306</v>
      </c>
      <c r="K51" s="89" t="s">
        <v>55</v>
      </c>
      <c r="L51" s="111" t="s">
        <v>1389</v>
      </c>
      <c r="M51" s="89" t="s">
        <v>179</v>
      </c>
      <c r="N51" s="60">
        <v>45409</v>
      </c>
      <c r="O51" s="120" t="s">
        <v>535</v>
      </c>
      <c r="P51" s="118" t="s">
        <v>130</v>
      </c>
      <c r="Q51" s="118" t="s">
        <v>44</v>
      </c>
      <c r="R51" s="60">
        <v>45409</v>
      </c>
    </row>
    <row r="52" spans="1:18" s="31" customFormat="1" x14ac:dyDescent="0.25">
      <c r="A52" s="30">
        <v>41</v>
      </c>
      <c r="B52" s="148">
        <v>43</v>
      </c>
      <c r="C52" s="102" t="s">
        <v>119</v>
      </c>
      <c r="D52" s="131" t="s">
        <v>99</v>
      </c>
      <c r="E52" s="132">
        <v>37527</v>
      </c>
      <c r="F52" s="65">
        <f>DAY(E52)</f>
        <v>28</v>
      </c>
      <c r="G52" s="65">
        <f>MONTH(E52)</f>
        <v>9</v>
      </c>
      <c r="H52" s="30">
        <f>YEAR(E52)</f>
        <v>2002</v>
      </c>
      <c r="I52" s="111" t="s">
        <v>238</v>
      </c>
      <c r="J52" s="111" t="s">
        <v>267</v>
      </c>
      <c r="K52" s="89" t="s">
        <v>56</v>
      </c>
      <c r="L52" s="111" t="s">
        <v>132</v>
      </c>
      <c r="M52" s="89" t="s">
        <v>178</v>
      </c>
      <c r="N52" s="60">
        <v>45409</v>
      </c>
      <c r="O52" s="115" t="s">
        <v>533</v>
      </c>
      <c r="P52" s="116" t="s">
        <v>105</v>
      </c>
      <c r="Q52" s="118" t="s">
        <v>44</v>
      </c>
      <c r="R52" s="60">
        <v>45409</v>
      </c>
    </row>
    <row r="53" spans="1:18" s="31" customFormat="1" x14ac:dyDescent="0.25">
      <c r="A53" s="30">
        <v>42</v>
      </c>
      <c r="B53" s="148">
        <v>265</v>
      </c>
      <c r="C53" s="102" t="s">
        <v>717</v>
      </c>
      <c r="D53" s="131" t="s">
        <v>718</v>
      </c>
      <c r="E53" s="132">
        <v>33292</v>
      </c>
      <c r="F53" s="65">
        <f>DAY(E53)</f>
        <v>23</v>
      </c>
      <c r="G53" s="65">
        <f>MONTH(E53)</f>
        <v>2</v>
      </c>
      <c r="H53" s="30">
        <f>YEAR(E53)</f>
        <v>1991</v>
      </c>
      <c r="I53" s="111" t="s">
        <v>1179</v>
      </c>
      <c r="J53" s="111" t="s">
        <v>1180</v>
      </c>
      <c r="K53" s="89" t="s">
        <v>152</v>
      </c>
      <c r="L53" s="111" t="s">
        <v>1386</v>
      </c>
      <c r="M53" s="89" t="s">
        <v>1387</v>
      </c>
      <c r="N53" s="60">
        <v>45409</v>
      </c>
      <c r="O53" s="120" t="s">
        <v>535</v>
      </c>
      <c r="P53" s="118" t="s">
        <v>130</v>
      </c>
      <c r="Q53" s="118" t="s">
        <v>44</v>
      </c>
      <c r="R53" s="60">
        <v>45409</v>
      </c>
    </row>
    <row r="54" spans="1:18" s="31" customFormat="1" x14ac:dyDescent="0.25">
      <c r="A54" s="30">
        <v>43</v>
      </c>
      <c r="B54" s="148">
        <v>107</v>
      </c>
      <c r="C54" s="102" t="s">
        <v>614</v>
      </c>
      <c r="D54" s="131" t="s">
        <v>138</v>
      </c>
      <c r="E54" s="132">
        <v>37528</v>
      </c>
      <c r="F54" s="65">
        <f>DAY(E54)</f>
        <v>29</v>
      </c>
      <c r="G54" s="65">
        <f>MONTH(E54)</f>
        <v>9</v>
      </c>
      <c r="H54" s="30">
        <f>YEAR(E54)</f>
        <v>2002</v>
      </c>
      <c r="I54" s="111" t="s">
        <v>957</v>
      </c>
      <c r="J54" s="111" t="s">
        <v>958</v>
      </c>
      <c r="K54" s="89" t="s">
        <v>144</v>
      </c>
      <c r="L54" s="111" t="s">
        <v>1373</v>
      </c>
      <c r="M54" s="89" t="s">
        <v>273</v>
      </c>
      <c r="N54" s="60">
        <v>45409</v>
      </c>
      <c r="O54" s="115" t="s">
        <v>533</v>
      </c>
      <c r="P54" s="116" t="s">
        <v>105</v>
      </c>
      <c r="Q54" s="118" t="s">
        <v>44</v>
      </c>
      <c r="R54" s="60">
        <v>45409</v>
      </c>
    </row>
    <row r="55" spans="1:18" s="31" customFormat="1" x14ac:dyDescent="0.25">
      <c r="A55" s="30">
        <v>44</v>
      </c>
      <c r="B55" s="148">
        <v>236</v>
      </c>
      <c r="C55" s="133" t="s">
        <v>188</v>
      </c>
      <c r="D55" s="134" t="s">
        <v>162</v>
      </c>
      <c r="E55" s="135">
        <v>37391</v>
      </c>
      <c r="F55" s="65">
        <f>DAY(E55)</f>
        <v>15</v>
      </c>
      <c r="G55" s="65">
        <f>MONTH(E55)</f>
        <v>5</v>
      </c>
      <c r="H55" s="30">
        <f>YEAR(E55)</f>
        <v>2002</v>
      </c>
      <c r="I55" s="111" t="s">
        <v>187</v>
      </c>
      <c r="J55" s="111" t="s">
        <v>249</v>
      </c>
      <c r="K55" s="139" t="s">
        <v>51</v>
      </c>
      <c r="L55" s="111" t="s">
        <v>116</v>
      </c>
      <c r="M55" s="139" t="s">
        <v>178</v>
      </c>
      <c r="N55" s="60">
        <v>45409</v>
      </c>
      <c r="O55" s="119" t="s">
        <v>534</v>
      </c>
      <c r="P55" s="116" t="s">
        <v>104</v>
      </c>
      <c r="Q55" s="118" t="s">
        <v>44</v>
      </c>
      <c r="R55" s="60">
        <v>45409</v>
      </c>
    </row>
    <row r="56" spans="1:18" s="31" customFormat="1" x14ac:dyDescent="0.25">
      <c r="A56" s="30">
        <v>45</v>
      </c>
      <c r="B56" s="148">
        <v>57</v>
      </c>
      <c r="C56" s="102" t="s">
        <v>322</v>
      </c>
      <c r="D56" s="131" t="s">
        <v>117</v>
      </c>
      <c r="E56" s="132">
        <v>37361</v>
      </c>
      <c r="F56" s="65">
        <f>DAY(E56)</f>
        <v>15</v>
      </c>
      <c r="G56" s="65">
        <f>MONTH(E56)</f>
        <v>4</v>
      </c>
      <c r="H56" s="30">
        <f>YEAR(E56)</f>
        <v>2002</v>
      </c>
      <c r="I56" s="111" t="s">
        <v>445</v>
      </c>
      <c r="J56" s="111" t="s">
        <v>446</v>
      </c>
      <c r="K56" s="89" t="s">
        <v>51</v>
      </c>
      <c r="L56" s="111" t="s">
        <v>116</v>
      </c>
      <c r="M56" s="89" t="s">
        <v>178</v>
      </c>
      <c r="N56" s="60">
        <v>45409</v>
      </c>
      <c r="O56" s="115" t="s">
        <v>533</v>
      </c>
      <c r="P56" s="116" t="s">
        <v>105</v>
      </c>
      <c r="Q56" s="118" t="s">
        <v>44</v>
      </c>
      <c r="R56" s="60">
        <v>45409</v>
      </c>
    </row>
    <row r="57" spans="1:18" s="31" customFormat="1" x14ac:dyDescent="0.25">
      <c r="A57" s="30">
        <v>46</v>
      </c>
      <c r="B57" s="148">
        <v>158</v>
      </c>
      <c r="C57" s="133" t="s">
        <v>327</v>
      </c>
      <c r="D57" s="134" t="s">
        <v>117</v>
      </c>
      <c r="E57" s="135">
        <v>37522</v>
      </c>
      <c r="F57" s="65">
        <f>DAY(E57)</f>
        <v>23</v>
      </c>
      <c r="G57" s="65">
        <f>MONTH(E57)</f>
        <v>9</v>
      </c>
      <c r="H57" s="30">
        <f>YEAR(E57)</f>
        <v>2002</v>
      </c>
      <c r="I57" s="111" t="s">
        <v>1029</v>
      </c>
      <c r="J57" s="111" t="s">
        <v>1030</v>
      </c>
      <c r="K57" s="139" t="s">
        <v>65</v>
      </c>
      <c r="L57" s="111" t="s">
        <v>128</v>
      </c>
      <c r="M57" s="139" t="s">
        <v>178</v>
      </c>
      <c r="N57" s="60">
        <v>45409</v>
      </c>
      <c r="O57" s="119" t="s">
        <v>534</v>
      </c>
      <c r="P57" s="116" t="s">
        <v>104</v>
      </c>
      <c r="Q57" s="118" t="s">
        <v>44</v>
      </c>
      <c r="R57" s="60">
        <v>45409</v>
      </c>
    </row>
    <row r="58" spans="1:18" s="31" customFormat="1" x14ac:dyDescent="0.25">
      <c r="A58" s="30">
        <v>47</v>
      </c>
      <c r="B58" s="148">
        <v>225</v>
      </c>
      <c r="C58" s="133" t="s">
        <v>315</v>
      </c>
      <c r="D58" s="134" t="s">
        <v>117</v>
      </c>
      <c r="E58" s="135">
        <v>37618</v>
      </c>
      <c r="F58" s="65">
        <f>DAY(E58)</f>
        <v>28</v>
      </c>
      <c r="G58" s="65">
        <f>MONTH(E58)</f>
        <v>12</v>
      </c>
      <c r="H58" s="30">
        <f>YEAR(E58)</f>
        <v>2002</v>
      </c>
      <c r="I58" s="111" t="s">
        <v>1125</v>
      </c>
      <c r="J58" s="111" t="s">
        <v>1126</v>
      </c>
      <c r="K58" s="139" t="s">
        <v>68</v>
      </c>
      <c r="L58" s="111" t="s">
        <v>149</v>
      </c>
      <c r="M58" s="139" t="s">
        <v>178</v>
      </c>
      <c r="N58" s="60">
        <v>45409</v>
      </c>
      <c r="O58" s="119" t="s">
        <v>534</v>
      </c>
      <c r="P58" s="116" t="s">
        <v>104</v>
      </c>
      <c r="Q58" s="118" t="s">
        <v>44</v>
      </c>
      <c r="R58" s="60">
        <v>45409</v>
      </c>
    </row>
    <row r="59" spans="1:18" s="31" customFormat="1" x14ac:dyDescent="0.25">
      <c r="A59" s="30">
        <v>48</v>
      </c>
      <c r="B59" s="148">
        <v>212</v>
      </c>
      <c r="C59" s="133" t="s">
        <v>683</v>
      </c>
      <c r="D59" s="134" t="s">
        <v>117</v>
      </c>
      <c r="E59" s="135">
        <v>37610</v>
      </c>
      <c r="F59" s="65">
        <f>DAY(E59)</f>
        <v>20</v>
      </c>
      <c r="G59" s="65">
        <f>MONTH(E59)</f>
        <v>12</v>
      </c>
      <c r="H59" s="30">
        <f>YEAR(E59)</f>
        <v>2002</v>
      </c>
      <c r="I59" s="111" t="s">
        <v>1099</v>
      </c>
      <c r="J59" s="111" t="s">
        <v>1100</v>
      </c>
      <c r="K59" s="139" t="s">
        <v>152</v>
      </c>
      <c r="L59" s="111" t="s">
        <v>285</v>
      </c>
      <c r="M59" s="139" t="s">
        <v>178</v>
      </c>
      <c r="N59" s="60">
        <v>45409</v>
      </c>
      <c r="O59" s="119" t="s">
        <v>534</v>
      </c>
      <c r="P59" s="116" t="s">
        <v>104</v>
      </c>
      <c r="Q59" s="118" t="s">
        <v>44</v>
      </c>
      <c r="R59" s="60">
        <v>45409</v>
      </c>
    </row>
    <row r="60" spans="1:18" s="31" customFormat="1" x14ac:dyDescent="0.25">
      <c r="A60" s="30">
        <v>49</v>
      </c>
      <c r="B60" s="148">
        <v>297</v>
      </c>
      <c r="C60" s="102" t="s">
        <v>743</v>
      </c>
      <c r="D60" s="131" t="s">
        <v>744</v>
      </c>
      <c r="E60" s="132">
        <v>36942</v>
      </c>
      <c r="F60" s="65">
        <f>DAY(E60)</f>
        <v>20</v>
      </c>
      <c r="G60" s="65">
        <f>MONTH(E60)</f>
        <v>2</v>
      </c>
      <c r="H60" s="30">
        <f>YEAR(E60)</f>
        <v>2001</v>
      </c>
      <c r="I60" s="111" t="s">
        <v>1233</v>
      </c>
      <c r="J60" s="111" t="s">
        <v>1234</v>
      </c>
      <c r="K60" s="89" t="s">
        <v>144</v>
      </c>
      <c r="L60" s="111" t="s">
        <v>181</v>
      </c>
      <c r="M60" s="89" t="s">
        <v>182</v>
      </c>
      <c r="N60" s="60">
        <v>45409</v>
      </c>
      <c r="O60" s="120" t="s">
        <v>535</v>
      </c>
      <c r="P60" s="118" t="s">
        <v>130</v>
      </c>
      <c r="Q60" s="118" t="s">
        <v>44</v>
      </c>
      <c r="R60" s="60">
        <v>45409</v>
      </c>
    </row>
    <row r="61" spans="1:18" s="31" customFormat="1" x14ac:dyDescent="0.25">
      <c r="A61" s="30">
        <v>50</v>
      </c>
      <c r="B61" s="148">
        <v>356</v>
      </c>
      <c r="C61" s="102" t="s">
        <v>740</v>
      </c>
      <c r="D61" s="131" t="s">
        <v>131</v>
      </c>
      <c r="E61" s="132">
        <v>37474</v>
      </c>
      <c r="F61" s="65">
        <f>DAY(E61)</f>
        <v>6</v>
      </c>
      <c r="G61" s="65">
        <f>MONTH(E61)</f>
        <v>8</v>
      </c>
      <c r="H61" s="30">
        <f>YEAR(E61)</f>
        <v>2002</v>
      </c>
      <c r="I61" s="111" t="s">
        <v>1333</v>
      </c>
      <c r="J61" s="111" t="s">
        <v>1334</v>
      </c>
      <c r="K61" s="89" t="s">
        <v>56</v>
      </c>
      <c r="L61" s="111" t="s">
        <v>132</v>
      </c>
      <c r="M61" s="89" t="s">
        <v>178</v>
      </c>
      <c r="N61" s="60">
        <v>45409</v>
      </c>
      <c r="O61" s="120" t="s">
        <v>535</v>
      </c>
      <c r="P61" s="118" t="s">
        <v>130</v>
      </c>
      <c r="Q61" s="118" t="s">
        <v>44</v>
      </c>
      <c r="R61" s="60">
        <v>45409</v>
      </c>
    </row>
    <row r="62" spans="1:18" s="31" customFormat="1" x14ac:dyDescent="0.25">
      <c r="A62" s="30">
        <v>51</v>
      </c>
      <c r="B62" s="148">
        <v>175</v>
      </c>
      <c r="C62" s="133" t="s">
        <v>662</v>
      </c>
      <c r="D62" s="134" t="s">
        <v>131</v>
      </c>
      <c r="E62" s="135">
        <v>36600</v>
      </c>
      <c r="F62" s="65">
        <f>DAY(E62)</f>
        <v>15</v>
      </c>
      <c r="G62" s="65">
        <f>MONTH(E62)</f>
        <v>3</v>
      </c>
      <c r="H62" s="30">
        <f>YEAR(E62)</f>
        <v>2000</v>
      </c>
      <c r="I62" s="111" t="s">
        <v>1051</v>
      </c>
      <c r="J62" s="111" t="s">
        <v>1052</v>
      </c>
      <c r="K62" s="139" t="s">
        <v>51</v>
      </c>
      <c r="L62" s="111" t="s">
        <v>1383</v>
      </c>
      <c r="M62" s="139" t="s">
        <v>179</v>
      </c>
      <c r="N62" s="60">
        <v>45409</v>
      </c>
      <c r="O62" s="119" t="s">
        <v>534</v>
      </c>
      <c r="P62" s="116" t="s">
        <v>104</v>
      </c>
      <c r="Q62" s="118" t="s">
        <v>44</v>
      </c>
      <c r="R62" s="60">
        <v>45409</v>
      </c>
    </row>
    <row r="63" spans="1:18" s="31" customFormat="1" x14ac:dyDescent="0.25">
      <c r="A63" s="30">
        <v>52</v>
      </c>
      <c r="B63" s="148">
        <v>240</v>
      </c>
      <c r="C63" s="133" t="s">
        <v>700</v>
      </c>
      <c r="D63" s="134" t="s">
        <v>292</v>
      </c>
      <c r="E63" s="135">
        <v>37266</v>
      </c>
      <c r="F63" s="65">
        <f>DAY(E63)</f>
        <v>10</v>
      </c>
      <c r="G63" s="65">
        <f>MONTH(E63)</f>
        <v>1</v>
      </c>
      <c r="H63" s="30">
        <f>YEAR(E63)</f>
        <v>2002</v>
      </c>
      <c r="I63" s="111" t="s">
        <v>1139</v>
      </c>
      <c r="J63" s="111" t="s">
        <v>1140</v>
      </c>
      <c r="K63" s="139" t="s">
        <v>62</v>
      </c>
      <c r="L63" s="111" t="s">
        <v>278</v>
      </c>
      <c r="M63" s="139" t="s">
        <v>178</v>
      </c>
      <c r="N63" s="60">
        <v>45409</v>
      </c>
      <c r="O63" s="119" t="s">
        <v>534</v>
      </c>
      <c r="P63" s="116" t="s">
        <v>104</v>
      </c>
      <c r="Q63" s="118" t="s">
        <v>44</v>
      </c>
      <c r="R63" s="60">
        <v>45409</v>
      </c>
    </row>
    <row r="64" spans="1:18" s="31" customFormat="1" x14ac:dyDescent="0.25">
      <c r="A64" s="30">
        <v>53</v>
      </c>
      <c r="B64" s="148">
        <v>69</v>
      </c>
      <c r="C64" s="102" t="s">
        <v>584</v>
      </c>
      <c r="D64" s="131" t="s">
        <v>76</v>
      </c>
      <c r="E64" s="132">
        <v>36685</v>
      </c>
      <c r="F64" s="65">
        <f>DAY(E64)</f>
        <v>8</v>
      </c>
      <c r="G64" s="65">
        <f>MONTH(E64)</f>
        <v>6</v>
      </c>
      <c r="H64" s="30">
        <f>YEAR(E64)</f>
        <v>2000</v>
      </c>
      <c r="I64" s="111" t="s">
        <v>897</v>
      </c>
      <c r="J64" s="111" t="s">
        <v>898</v>
      </c>
      <c r="K64" s="89" t="s">
        <v>152</v>
      </c>
      <c r="L64" s="111" t="s">
        <v>1371</v>
      </c>
      <c r="M64" s="89" t="s">
        <v>179</v>
      </c>
      <c r="N64" s="60">
        <v>45409</v>
      </c>
      <c r="O64" s="115" t="s">
        <v>533</v>
      </c>
      <c r="P64" s="116" t="s">
        <v>105</v>
      </c>
      <c r="Q64" s="118" t="s">
        <v>44</v>
      </c>
      <c r="R64" s="60">
        <v>45409</v>
      </c>
    </row>
    <row r="65" spans="1:18" s="31" customFormat="1" x14ac:dyDescent="0.25">
      <c r="A65" s="30">
        <v>54</v>
      </c>
      <c r="B65" s="148">
        <v>253</v>
      </c>
      <c r="C65" s="102" t="s">
        <v>708</v>
      </c>
      <c r="D65" s="131" t="s">
        <v>76</v>
      </c>
      <c r="E65" s="132">
        <v>37274</v>
      </c>
      <c r="F65" s="65">
        <f>DAY(E65)</f>
        <v>18</v>
      </c>
      <c r="G65" s="65">
        <f>MONTH(E65)</f>
        <v>1</v>
      </c>
      <c r="H65" s="30">
        <f>YEAR(E65)</f>
        <v>2002</v>
      </c>
      <c r="I65" s="111" t="s">
        <v>1159</v>
      </c>
      <c r="J65" s="111" t="s">
        <v>1160</v>
      </c>
      <c r="K65" s="89" t="s">
        <v>60</v>
      </c>
      <c r="L65" s="111" t="s">
        <v>274</v>
      </c>
      <c r="M65" s="89" t="s">
        <v>178</v>
      </c>
      <c r="N65" s="60">
        <v>45409</v>
      </c>
      <c r="O65" s="120" t="s">
        <v>535</v>
      </c>
      <c r="P65" s="118" t="s">
        <v>130</v>
      </c>
      <c r="Q65" s="118" t="s">
        <v>44</v>
      </c>
      <c r="R65" s="60">
        <v>45409</v>
      </c>
    </row>
    <row r="66" spans="1:18" s="31" customFormat="1" x14ac:dyDescent="0.25">
      <c r="A66" s="30">
        <v>55</v>
      </c>
      <c r="B66" s="148">
        <v>257</v>
      </c>
      <c r="C66" s="102" t="s">
        <v>711</v>
      </c>
      <c r="D66" s="131" t="s">
        <v>76</v>
      </c>
      <c r="E66" s="132">
        <v>36526</v>
      </c>
      <c r="F66" s="65">
        <f>DAY(E66)</f>
        <v>1</v>
      </c>
      <c r="G66" s="65">
        <f>MONTH(E66)</f>
        <v>1</v>
      </c>
      <c r="H66" s="30">
        <f>YEAR(E66)</f>
        <v>2000</v>
      </c>
      <c r="I66" s="111" t="s">
        <v>1167</v>
      </c>
      <c r="J66" s="111" t="s">
        <v>1168</v>
      </c>
      <c r="K66" s="89" t="s">
        <v>65</v>
      </c>
      <c r="L66" s="111" t="s">
        <v>128</v>
      </c>
      <c r="M66" s="89" t="s">
        <v>178</v>
      </c>
      <c r="N66" s="60">
        <v>45409</v>
      </c>
      <c r="O66" s="120" t="s">
        <v>535</v>
      </c>
      <c r="P66" s="118" t="s">
        <v>130</v>
      </c>
      <c r="Q66" s="118" t="s">
        <v>44</v>
      </c>
      <c r="R66" s="60">
        <v>45409</v>
      </c>
    </row>
    <row r="67" spans="1:18" s="31" customFormat="1" x14ac:dyDescent="0.25">
      <c r="A67" s="30">
        <v>56</v>
      </c>
      <c r="B67" s="148">
        <v>46</v>
      </c>
      <c r="C67" s="102" t="s">
        <v>135</v>
      </c>
      <c r="D67" s="131" t="s">
        <v>76</v>
      </c>
      <c r="E67" s="132">
        <v>37317</v>
      </c>
      <c r="F67" s="65">
        <f>DAY(E67)</f>
        <v>2</v>
      </c>
      <c r="G67" s="65">
        <f>MONTH(E67)</f>
        <v>3</v>
      </c>
      <c r="H67" s="30">
        <f>YEAR(E67)</f>
        <v>2002</v>
      </c>
      <c r="I67" s="111" t="s">
        <v>868</v>
      </c>
      <c r="J67" s="111" t="s">
        <v>869</v>
      </c>
      <c r="K67" s="89" t="s">
        <v>55</v>
      </c>
      <c r="L67" s="111" t="s">
        <v>277</v>
      </c>
      <c r="M67" s="89" t="s">
        <v>178</v>
      </c>
      <c r="N67" s="60">
        <v>45409</v>
      </c>
      <c r="O67" s="115" t="s">
        <v>533</v>
      </c>
      <c r="P67" s="116" t="s">
        <v>105</v>
      </c>
      <c r="Q67" s="118" t="s">
        <v>44</v>
      </c>
      <c r="R67" s="60">
        <v>45409</v>
      </c>
    </row>
    <row r="68" spans="1:18" s="31" customFormat="1" x14ac:dyDescent="0.25">
      <c r="A68" s="30">
        <v>57</v>
      </c>
      <c r="B68" s="148">
        <v>293</v>
      </c>
      <c r="C68" s="102" t="s">
        <v>740</v>
      </c>
      <c r="D68" s="131" t="s">
        <v>76</v>
      </c>
      <c r="E68" s="132">
        <v>37428</v>
      </c>
      <c r="F68" s="65">
        <f>DAY(E68)</f>
        <v>21</v>
      </c>
      <c r="G68" s="65">
        <f>MONTH(E68)</f>
        <v>6</v>
      </c>
      <c r="H68" s="30">
        <f>YEAR(E68)</f>
        <v>2002</v>
      </c>
      <c r="I68" s="111" t="s">
        <v>1225</v>
      </c>
      <c r="J68" s="111" t="s">
        <v>1226</v>
      </c>
      <c r="K68" s="89" t="s">
        <v>51</v>
      </c>
      <c r="L68" s="111" t="s">
        <v>116</v>
      </c>
      <c r="M68" s="89" t="s">
        <v>178</v>
      </c>
      <c r="N68" s="60">
        <v>45409</v>
      </c>
      <c r="O68" s="120" t="s">
        <v>535</v>
      </c>
      <c r="P68" s="118" t="s">
        <v>130</v>
      </c>
      <c r="Q68" s="118" t="s">
        <v>44</v>
      </c>
      <c r="R68" s="60">
        <v>45409</v>
      </c>
    </row>
    <row r="69" spans="1:18" s="31" customFormat="1" x14ac:dyDescent="0.25">
      <c r="A69" s="30">
        <v>58</v>
      </c>
      <c r="B69" s="148">
        <v>18</v>
      </c>
      <c r="C69" s="102" t="s">
        <v>206</v>
      </c>
      <c r="D69" s="131" t="s">
        <v>76</v>
      </c>
      <c r="E69" s="132">
        <v>37521</v>
      </c>
      <c r="F69" s="65">
        <f>DAY(E69)</f>
        <v>22</v>
      </c>
      <c r="G69" s="65">
        <f>MONTH(E69)</f>
        <v>9</v>
      </c>
      <c r="H69" s="30">
        <f>YEAR(E69)</f>
        <v>2002</v>
      </c>
      <c r="I69" s="111" t="s">
        <v>205</v>
      </c>
      <c r="J69" s="111" t="s">
        <v>255</v>
      </c>
      <c r="K69" s="89" t="s">
        <v>68</v>
      </c>
      <c r="L69" s="111" t="s">
        <v>149</v>
      </c>
      <c r="M69" s="89" t="s">
        <v>178</v>
      </c>
      <c r="N69" s="60">
        <v>45409</v>
      </c>
      <c r="O69" s="115" t="s">
        <v>533</v>
      </c>
      <c r="P69" s="116" t="s">
        <v>105</v>
      </c>
      <c r="Q69" s="118" t="s">
        <v>44</v>
      </c>
      <c r="R69" s="60">
        <v>45409</v>
      </c>
    </row>
    <row r="70" spans="1:18" s="31" customFormat="1" x14ac:dyDescent="0.25">
      <c r="A70" s="30">
        <v>59</v>
      </c>
      <c r="B70" s="148">
        <v>261</v>
      </c>
      <c r="C70" s="102" t="s">
        <v>713</v>
      </c>
      <c r="D70" s="131" t="s">
        <v>76</v>
      </c>
      <c r="E70" s="132">
        <v>37500</v>
      </c>
      <c r="F70" s="65">
        <f>DAY(E70)</f>
        <v>1</v>
      </c>
      <c r="G70" s="65">
        <f>MONTH(E70)</f>
        <v>9</v>
      </c>
      <c r="H70" s="30">
        <f>YEAR(E70)</f>
        <v>2002</v>
      </c>
      <c r="I70" s="111" t="s">
        <v>1171</v>
      </c>
      <c r="J70" s="111" t="s">
        <v>1172</v>
      </c>
      <c r="K70" s="89" t="s">
        <v>68</v>
      </c>
      <c r="L70" s="111" t="s">
        <v>149</v>
      </c>
      <c r="M70" s="89" t="s">
        <v>178</v>
      </c>
      <c r="N70" s="60">
        <v>45409</v>
      </c>
      <c r="O70" s="120" t="s">
        <v>535</v>
      </c>
      <c r="P70" s="118" t="s">
        <v>130</v>
      </c>
      <c r="Q70" s="118" t="s">
        <v>44</v>
      </c>
      <c r="R70" s="60">
        <v>45409</v>
      </c>
    </row>
    <row r="71" spans="1:18" s="31" customFormat="1" x14ac:dyDescent="0.25">
      <c r="A71" s="30">
        <v>60</v>
      </c>
      <c r="B71" s="148">
        <v>193</v>
      </c>
      <c r="C71" s="133" t="s">
        <v>328</v>
      </c>
      <c r="D71" s="134" t="s">
        <v>76</v>
      </c>
      <c r="E71" s="135">
        <v>37506</v>
      </c>
      <c r="F71" s="65">
        <f>DAY(E71)</f>
        <v>7</v>
      </c>
      <c r="G71" s="65">
        <f>MONTH(E71)</f>
        <v>9</v>
      </c>
      <c r="H71" s="30">
        <f>YEAR(E71)</f>
        <v>2002</v>
      </c>
      <c r="I71" s="111" t="s">
        <v>447</v>
      </c>
      <c r="J71" s="111" t="s">
        <v>448</v>
      </c>
      <c r="K71" s="139" t="s">
        <v>51</v>
      </c>
      <c r="L71" s="111" t="s">
        <v>116</v>
      </c>
      <c r="M71" s="139" t="s">
        <v>178</v>
      </c>
      <c r="N71" s="60">
        <v>45409</v>
      </c>
      <c r="O71" s="119" t="s">
        <v>534</v>
      </c>
      <c r="P71" s="116" t="s">
        <v>104</v>
      </c>
      <c r="Q71" s="118" t="s">
        <v>44</v>
      </c>
      <c r="R71" s="60">
        <v>45409</v>
      </c>
    </row>
    <row r="72" spans="1:18" s="31" customFormat="1" x14ac:dyDescent="0.25">
      <c r="A72" s="30">
        <v>61</v>
      </c>
      <c r="B72" s="148">
        <v>307</v>
      </c>
      <c r="C72" s="102" t="s">
        <v>750</v>
      </c>
      <c r="D72" s="131" t="s">
        <v>751</v>
      </c>
      <c r="E72" s="132">
        <v>36741</v>
      </c>
      <c r="F72" s="65">
        <f>DAY(E72)</f>
        <v>3</v>
      </c>
      <c r="G72" s="65">
        <f>MONTH(E72)</f>
        <v>8</v>
      </c>
      <c r="H72" s="30">
        <f>YEAR(E72)</f>
        <v>2000</v>
      </c>
      <c r="I72" s="111" t="s">
        <v>1247</v>
      </c>
      <c r="J72" s="111" t="s">
        <v>1248</v>
      </c>
      <c r="K72" s="89" t="s">
        <v>48</v>
      </c>
      <c r="L72" s="111" t="s">
        <v>530</v>
      </c>
      <c r="M72" s="89" t="s">
        <v>179</v>
      </c>
      <c r="N72" s="60">
        <v>45409</v>
      </c>
      <c r="O72" s="120" t="s">
        <v>535</v>
      </c>
      <c r="P72" s="118" t="s">
        <v>130</v>
      </c>
      <c r="Q72" s="118" t="s">
        <v>44</v>
      </c>
      <c r="R72" s="60">
        <v>45409</v>
      </c>
    </row>
    <row r="73" spans="1:18" s="31" customFormat="1" x14ac:dyDescent="0.25">
      <c r="A73" s="30">
        <v>62</v>
      </c>
      <c r="B73" s="148">
        <v>135</v>
      </c>
      <c r="C73" s="133" t="s">
        <v>633</v>
      </c>
      <c r="D73" s="134" t="s">
        <v>86</v>
      </c>
      <c r="E73" s="135">
        <v>37509</v>
      </c>
      <c r="F73" s="65">
        <f>DAY(E73)</f>
        <v>10</v>
      </c>
      <c r="G73" s="65">
        <f>MONTH(E73)</f>
        <v>9</v>
      </c>
      <c r="H73" s="30">
        <f>YEAR(E73)</f>
        <v>2002</v>
      </c>
      <c r="I73" s="111" t="s">
        <v>993</v>
      </c>
      <c r="J73" s="111" t="s">
        <v>994</v>
      </c>
      <c r="K73" s="139" t="s">
        <v>48</v>
      </c>
      <c r="L73" s="111" t="s">
        <v>271</v>
      </c>
      <c r="M73" s="139" t="s">
        <v>178</v>
      </c>
      <c r="N73" s="60">
        <v>45409</v>
      </c>
      <c r="O73" s="119" t="s">
        <v>534</v>
      </c>
      <c r="P73" s="116" t="s">
        <v>104</v>
      </c>
      <c r="Q73" s="118" t="s">
        <v>44</v>
      </c>
      <c r="R73" s="60">
        <v>45409</v>
      </c>
    </row>
    <row r="74" spans="1:18" s="31" customFormat="1" x14ac:dyDescent="0.25">
      <c r="A74" s="30">
        <v>63</v>
      </c>
      <c r="B74" s="148">
        <v>118</v>
      </c>
      <c r="C74" s="133" t="s">
        <v>624</v>
      </c>
      <c r="D74" s="134" t="s">
        <v>86</v>
      </c>
      <c r="E74" s="135">
        <v>37430</v>
      </c>
      <c r="F74" s="65">
        <f>DAY(E74)</f>
        <v>23</v>
      </c>
      <c r="G74" s="65">
        <f>MONTH(E74)</f>
        <v>6</v>
      </c>
      <c r="H74" s="30">
        <f>YEAR(E74)</f>
        <v>2002</v>
      </c>
      <c r="I74" s="111" t="s">
        <v>975</v>
      </c>
      <c r="J74" s="111" t="s">
        <v>976</v>
      </c>
      <c r="K74" s="139" t="s">
        <v>60</v>
      </c>
      <c r="L74" s="111" t="s">
        <v>274</v>
      </c>
      <c r="M74" s="139" t="s">
        <v>178</v>
      </c>
      <c r="N74" s="60">
        <v>45409</v>
      </c>
      <c r="O74" s="119" t="s">
        <v>534</v>
      </c>
      <c r="P74" s="116" t="s">
        <v>104</v>
      </c>
      <c r="Q74" s="118" t="s">
        <v>44</v>
      </c>
      <c r="R74" s="60">
        <v>45409</v>
      </c>
    </row>
    <row r="75" spans="1:18" s="31" customFormat="1" x14ac:dyDescent="0.25">
      <c r="A75" s="30">
        <v>64</v>
      </c>
      <c r="B75" s="148">
        <v>248</v>
      </c>
      <c r="C75" s="102" t="s">
        <v>703</v>
      </c>
      <c r="D75" s="131" t="s">
        <v>86</v>
      </c>
      <c r="E75" s="132">
        <v>37726</v>
      </c>
      <c r="F75" s="65">
        <f>DAY(E75)</f>
        <v>15</v>
      </c>
      <c r="G75" s="65">
        <f>MONTH(E75)</f>
        <v>4</v>
      </c>
      <c r="H75" s="30">
        <f>YEAR(E75)</f>
        <v>2003</v>
      </c>
      <c r="I75" s="111" t="s">
        <v>1149</v>
      </c>
      <c r="J75" s="111" t="s">
        <v>1150</v>
      </c>
      <c r="K75" s="89" t="s">
        <v>56</v>
      </c>
      <c r="L75" s="111" t="s">
        <v>1370</v>
      </c>
      <c r="M75" s="89" t="s">
        <v>279</v>
      </c>
      <c r="N75" s="60">
        <v>45409</v>
      </c>
      <c r="O75" s="120" t="s">
        <v>535</v>
      </c>
      <c r="P75" s="118" t="s">
        <v>130</v>
      </c>
      <c r="Q75" s="118" t="s">
        <v>44</v>
      </c>
      <c r="R75" s="60">
        <v>45409</v>
      </c>
    </row>
    <row r="76" spans="1:18" s="31" customFormat="1" x14ac:dyDescent="0.25">
      <c r="A76" s="30">
        <v>65</v>
      </c>
      <c r="B76" s="148">
        <v>115</v>
      </c>
      <c r="C76" s="102" t="s">
        <v>358</v>
      </c>
      <c r="D76" s="131" t="s">
        <v>86</v>
      </c>
      <c r="E76" s="132">
        <v>37499</v>
      </c>
      <c r="F76" s="65">
        <f>DAY(E76)</f>
        <v>31</v>
      </c>
      <c r="G76" s="65">
        <f>MONTH(E76)</f>
        <v>8</v>
      </c>
      <c r="H76" s="30">
        <f>YEAR(E76)</f>
        <v>2002</v>
      </c>
      <c r="I76" s="111" t="s">
        <v>489</v>
      </c>
      <c r="J76" s="111" t="s">
        <v>490</v>
      </c>
      <c r="K76" s="89" t="s">
        <v>62</v>
      </c>
      <c r="L76" s="111" t="s">
        <v>278</v>
      </c>
      <c r="M76" s="89" t="s">
        <v>178</v>
      </c>
      <c r="N76" s="60">
        <v>45409</v>
      </c>
      <c r="O76" s="115" t="s">
        <v>533</v>
      </c>
      <c r="P76" s="116" t="s">
        <v>105</v>
      </c>
      <c r="Q76" s="118" t="s">
        <v>44</v>
      </c>
      <c r="R76" s="60">
        <v>45409</v>
      </c>
    </row>
    <row r="77" spans="1:18" s="31" customFormat="1" x14ac:dyDescent="0.25">
      <c r="A77" s="30">
        <v>66</v>
      </c>
      <c r="B77" s="148">
        <v>354</v>
      </c>
      <c r="C77" s="102" t="s">
        <v>784</v>
      </c>
      <c r="D77" s="131" t="s">
        <v>785</v>
      </c>
      <c r="E77" s="132">
        <v>37285</v>
      </c>
      <c r="F77" s="65">
        <f>DAY(E77)</f>
        <v>29</v>
      </c>
      <c r="G77" s="65">
        <f>MONTH(E77)</f>
        <v>1</v>
      </c>
      <c r="H77" s="30">
        <f>YEAR(E77)</f>
        <v>2002</v>
      </c>
      <c r="I77" s="111" t="s">
        <v>1329</v>
      </c>
      <c r="J77" s="111" t="s">
        <v>1330</v>
      </c>
      <c r="K77" s="89" t="s">
        <v>65</v>
      </c>
      <c r="L77" s="111" t="s">
        <v>128</v>
      </c>
      <c r="M77" s="89" t="s">
        <v>178</v>
      </c>
      <c r="N77" s="60">
        <v>45409</v>
      </c>
      <c r="O77" s="120" t="s">
        <v>535</v>
      </c>
      <c r="P77" s="118" t="s">
        <v>130</v>
      </c>
      <c r="Q77" s="118" t="s">
        <v>44</v>
      </c>
      <c r="R77" s="60">
        <v>45409</v>
      </c>
    </row>
    <row r="78" spans="1:18" s="31" customFormat="1" x14ac:dyDescent="0.25">
      <c r="A78" s="30">
        <v>67</v>
      </c>
      <c r="B78" s="148">
        <v>59</v>
      </c>
      <c r="C78" s="102" t="s">
        <v>576</v>
      </c>
      <c r="D78" s="131" t="s">
        <v>53</v>
      </c>
      <c r="E78" s="132">
        <v>37941</v>
      </c>
      <c r="F78" s="65">
        <f>DAY(E78)</f>
        <v>16</v>
      </c>
      <c r="G78" s="65">
        <f>MONTH(E78)</f>
        <v>11</v>
      </c>
      <c r="H78" s="30">
        <f>YEAR(E78)</f>
        <v>2003</v>
      </c>
      <c r="I78" s="111" t="s">
        <v>884</v>
      </c>
      <c r="J78" s="111" t="s">
        <v>885</v>
      </c>
      <c r="K78" s="89" t="s">
        <v>56</v>
      </c>
      <c r="L78" s="111" t="s">
        <v>1370</v>
      </c>
      <c r="M78" s="89" t="s">
        <v>279</v>
      </c>
      <c r="N78" s="60">
        <v>45409</v>
      </c>
      <c r="O78" s="115" t="s">
        <v>533</v>
      </c>
      <c r="P78" s="116" t="s">
        <v>105</v>
      </c>
      <c r="Q78" s="118" t="s">
        <v>44</v>
      </c>
      <c r="R78" s="60">
        <v>45409</v>
      </c>
    </row>
    <row r="79" spans="1:18" s="31" customFormat="1" x14ac:dyDescent="0.25">
      <c r="A79" s="30">
        <v>68</v>
      </c>
      <c r="B79" s="148">
        <v>310</v>
      </c>
      <c r="C79" s="102" t="s">
        <v>753</v>
      </c>
      <c r="D79" s="131" t="s">
        <v>53</v>
      </c>
      <c r="E79" s="132">
        <v>36798</v>
      </c>
      <c r="F79" s="65">
        <f>DAY(E79)</f>
        <v>29</v>
      </c>
      <c r="G79" s="65">
        <f>MONTH(E79)</f>
        <v>9</v>
      </c>
      <c r="H79" s="30">
        <f>YEAR(E79)</f>
        <v>2000</v>
      </c>
      <c r="I79" s="111" t="s">
        <v>1251</v>
      </c>
      <c r="J79" s="111" t="s">
        <v>1252</v>
      </c>
      <c r="K79" s="89" t="s">
        <v>48</v>
      </c>
      <c r="L79" s="111" t="s">
        <v>530</v>
      </c>
      <c r="M79" s="89" t="s">
        <v>179</v>
      </c>
      <c r="N79" s="60">
        <v>45409</v>
      </c>
      <c r="O79" s="120" t="s">
        <v>535</v>
      </c>
      <c r="P79" s="118" t="s">
        <v>130</v>
      </c>
      <c r="Q79" s="118" t="s">
        <v>44</v>
      </c>
      <c r="R79" s="60">
        <v>45409</v>
      </c>
    </row>
    <row r="80" spans="1:18" s="31" customFormat="1" x14ac:dyDescent="0.25">
      <c r="A80" s="30">
        <v>69</v>
      </c>
      <c r="B80" s="148">
        <v>105</v>
      </c>
      <c r="C80" s="102" t="s">
        <v>295</v>
      </c>
      <c r="D80" s="131" t="s">
        <v>53</v>
      </c>
      <c r="E80" s="132">
        <v>37131</v>
      </c>
      <c r="F80" s="65">
        <f>DAY(E80)</f>
        <v>28</v>
      </c>
      <c r="G80" s="65">
        <f>MONTH(E80)</f>
        <v>8</v>
      </c>
      <c r="H80" s="30">
        <f>YEAR(E80)</f>
        <v>2001</v>
      </c>
      <c r="I80" s="111" t="s">
        <v>955</v>
      </c>
      <c r="J80" s="111" t="s">
        <v>956</v>
      </c>
      <c r="K80" s="89" t="s">
        <v>144</v>
      </c>
      <c r="L80" s="111" t="s">
        <v>276</v>
      </c>
      <c r="M80" s="89" t="s">
        <v>182</v>
      </c>
      <c r="N80" s="60">
        <v>45409</v>
      </c>
      <c r="O80" s="115" t="s">
        <v>533</v>
      </c>
      <c r="P80" s="116" t="s">
        <v>105</v>
      </c>
      <c r="Q80" s="118" t="s">
        <v>44</v>
      </c>
      <c r="R80" s="60">
        <v>45409</v>
      </c>
    </row>
    <row r="81" spans="1:18" s="31" customFormat="1" x14ac:dyDescent="0.25">
      <c r="A81" s="30">
        <v>70</v>
      </c>
      <c r="B81" s="148">
        <v>68</v>
      </c>
      <c r="C81" s="102" t="s">
        <v>222</v>
      </c>
      <c r="D81" s="131" t="s">
        <v>53</v>
      </c>
      <c r="E81" s="132">
        <v>37523</v>
      </c>
      <c r="F81" s="65">
        <f>DAY(E81)</f>
        <v>24</v>
      </c>
      <c r="G81" s="65">
        <f>MONTH(E81)</f>
        <v>9</v>
      </c>
      <c r="H81" s="30">
        <f>YEAR(E81)</f>
        <v>2002</v>
      </c>
      <c r="I81" s="111" t="s">
        <v>221</v>
      </c>
      <c r="J81" s="111" t="s">
        <v>261</v>
      </c>
      <c r="K81" s="89" t="s">
        <v>68</v>
      </c>
      <c r="L81" s="111" t="s">
        <v>149</v>
      </c>
      <c r="M81" s="89" t="s">
        <v>178</v>
      </c>
      <c r="N81" s="60">
        <v>45409</v>
      </c>
      <c r="O81" s="115" t="s">
        <v>533</v>
      </c>
      <c r="P81" s="116" t="s">
        <v>105</v>
      </c>
      <c r="Q81" s="118" t="s">
        <v>44</v>
      </c>
      <c r="R81" s="60">
        <v>45409</v>
      </c>
    </row>
    <row r="82" spans="1:18" s="31" customFormat="1" x14ac:dyDescent="0.25">
      <c r="A82" s="30">
        <v>71</v>
      </c>
      <c r="B82" s="148">
        <v>234</v>
      </c>
      <c r="C82" s="133" t="s">
        <v>344</v>
      </c>
      <c r="D82" s="134" t="s">
        <v>640</v>
      </c>
      <c r="E82" s="135">
        <v>37549</v>
      </c>
      <c r="F82" s="65">
        <f>DAY(E82)</f>
        <v>20</v>
      </c>
      <c r="G82" s="65">
        <f>MONTH(E82)</f>
        <v>10</v>
      </c>
      <c r="H82" s="30">
        <f>YEAR(E82)</f>
        <v>2002</v>
      </c>
      <c r="I82" s="111" t="s">
        <v>1135</v>
      </c>
      <c r="J82" s="111" t="s">
        <v>1136</v>
      </c>
      <c r="K82" s="139" t="s">
        <v>51</v>
      </c>
      <c r="L82" s="111" t="s">
        <v>116</v>
      </c>
      <c r="M82" s="139" t="s">
        <v>178</v>
      </c>
      <c r="N82" s="60">
        <v>45409</v>
      </c>
      <c r="O82" s="119" t="s">
        <v>534</v>
      </c>
      <c r="P82" s="116" t="s">
        <v>104</v>
      </c>
      <c r="Q82" s="118" t="s">
        <v>44</v>
      </c>
      <c r="R82" s="60">
        <v>45409</v>
      </c>
    </row>
    <row r="83" spans="1:18" s="31" customFormat="1" x14ac:dyDescent="0.25">
      <c r="A83" s="30">
        <v>72</v>
      </c>
      <c r="B83" s="148">
        <v>149</v>
      </c>
      <c r="C83" s="133" t="s">
        <v>233</v>
      </c>
      <c r="D83" s="134" t="s">
        <v>640</v>
      </c>
      <c r="E83" s="135">
        <v>36526</v>
      </c>
      <c r="F83" s="65">
        <f>DAY(E83)</f>
        <v>1</v>
      </c>
      <c r="G83" s="65">
        <f>MONTH(E83)</f>
        <v>1</v>
      </c>
      <c r="H83" s="30">
        <f>YEAR(E83)</f>
        <v>2000</v>
      </c>
      <c r="I83" s="111" t="s">
        <v>1013</v>
      </c>
      <c r="J83" s="111" t="s">
        <v>1014</v>
      </c>
      <c r="K83" s="139" t="s">
        <v>65</v>
      </c>
      <c r="L83" s="111" t="s">
        <v>1376</v>
      </c>
      <c r="M83" s="139" t="s">
        <v>179</v>
      </c>
      <c r="N83" s="60">
        <v>45409</v>
      </c>
      <c r="O83" s="119" t="s">
        <v>534</v>
      </c>
      <c r="P83" s="116" t="s">
        <v>104</v>
      </c>
      <c r="Q83" s="118" t="s">
        <v>44</v>
      </c>
      <c r="R83" s="60">
        <v>45409</v>
      </c>
    </row>
    <row r="84" spans="1:18" s="31" customFormat="1" x14ac:dyDescent="0.25">
      <c r="A84" s="30">
        <v>73</v>
      </c>
      <c r="B84" s="148">
        <v>142</v>
      </c>
      <c r="C84" s="133" t="s">
        <v>125</v>
      </c>
      <c r="D84" s="134" t="s">
        <v>640</v>
      </c>
      <c r="E84" s="135">
        <v>37318</v>
      </c>
      <c r="F84" s="65">
        <f>DAY(E84)</f>
        <v>3</v>
      </c>
      <c r="G84" s="65">
        <f>MONTH(E84)</f>
        <v>3</v>
      </c>
      <c r="H84" s="30">
        <f>YEAR(E84)</f>
        <v>2002</v>
      </c>
      <c r="I84" s="111" t="s">
        <v>1005</v>
      </c>
      <c r="J84" s="111" t="s">
        <v>1006</v>
      </c>
      <c r="K84" s="139" t="s">
        <v>56</v>
      </c>
      <c r="L84" s="111" t="s">
        <v>132</v>
      </c>
      <c r="M84" s="139" t="s">
        <v>178</v>
      </c>
      <c r="N84" s="60">
        <v>45409</v>
      </c>
      <c r="O84" s="119" t="s">
        <v>534</v>
      </c>
      <c r="P84" s="116" t="s">
        <v>104</v>
      </c>
      <c r="Q84" s="118" t="s">
        <v>44</v>
      </c>
      <c r="R84" s="60">
        <v>45409</v>
      </c>
    </row>
    <row r="85" spans="1:18" s="31" customFormat="1" x14ac:dyDescent="0.25">
      <c r="A85" s="30">
        <v>74</v>
      </c>
      <c r="B85" s="148">
        <v>247</v>
      </c>
      <c r="C85" s="102" t="s">
        <v>702</v>
      </c>
      <c r="D85" s="131" t="s">
        <v>640</v>
      </c>
      <c r="E85" s="132">
        <v>37595</v>
      </c>
      <c r="F85" s="65">
        <f>DAY(E85)</f>
        <v>5</v>
      </c>
      <c r="G85" s="65">
        <f>MONTH(E85)</f>
        <v>12</v>
      </c>
      <c r="H85" s="30">
        <f>YEAR(E85)</f>
        <v>2002</v>
      </c>
      <c r="I85" s="111" t="s">
        <v>1147</v>
      </c>
      <c r="J85" s="111" t="s">
        <v>1148</v>
      </c>
      <c r="K85" s="89" t="s">
        <v>56</v>
      </c>
      <c r="L85" s="111" t="s">
        <v>1370</v>
      </c>
      <c r="M85" s="89" t="s">
        <v>279</v>
      </c>
      <c r="N85" s="60">
        <v>45409</v>
      </c>
      <c r="O85" s="120" t="s">
        <v>535</v>
      </c>
      <c r="P85" s="118" t="s">
        <v>130</v>
      </c>
      <c r="Q85" s="117" t="s">
        <v>41</v>
      </c>
      <c r="R85" s="60">
        <v>45409</v>
      </c>
    </row>
    <row r="86" spans="1:18" s="31" customFormat="1" x14ac:dyDescent="0.25">
      <c r="A86" s="30">
        <v>75</v>
      </c>
      <c r="B86" s="148">
        <v>237</v>
      </c>
      <c r="C86" s="133" t="s">
        <v>59</v>
      </c>
      <c r="D86" s="134" t="s">
        <v>92</v>
      </c>
      <c r="E86" s="135">
        <v>37484</v>
      </c>
      <c r="F86" s="65">
        <f>DAY(E86)</f>
        <v>16</v>
      </c>
      <c r="G86" s="65">
        <f>MONTH(E86)</f>
        <v>8</v>
      </c>
      <c r="H86" s="30">
        <f>YEAR(E86)</f>
        <v>2002</v>
      </c>
      <c r="I86" s="111" t="s">
        <v>186</v>
      </c>
      <c r="J86" s="111" t="s">
        <v>248</v>
      </c>
      <c r="K86" s="139" t="s">
        <v>51</v>
      </c>
      <c r="L86" s="111" t="s">
        <v>116</v>
      </c>
      <c r="M86" s="139" t="s">
        <v>178</v>
      </c>
      <c r="N86" s="60">
        <v>45409</v>
      </c>
      <c r="O86" s="119" t="s">
        <v>534</v>
      </c>
      <c r="P86" s="116" t="s">
        <v>104</v>
      </c>
      <c r="Q86" s="118" t="s">
        <v>44</v>
      </c>
      <c r="R86" s="60">
        <v>45409</v>
      </c>
    </row>
    <row r="87" spans="1:18" s="31" customFormat="1" x14ac:dyDescent="0.25">
      <c r="A87" s="30">
        <v>76</v>
      </c>
      <c r="B87" s="148">
        <v>178</v>
      </c>
      <c r="C87" s="133" t="s">
        <v>329</v>
      </c>
      <c r="D87" s="134" t="s">
        <v>92</v>
      </c>
      <c r="E87" s="135">
        <v>37586</v>
      </c>
      <c r="F87" s="65">
        <f>DAY(E87)</f>
        <v>26</v>
      </c>
      <c r="G87" s="65">
        <f>MONTH(E87)</f>
        <v>11</v>
      </c>
      <c r="H87" s="30">
        <f>YEAR(E87)</f>
        <v>2002</v>
      </c>
      <c r="I87" s="111" t="s">
        <v>449</v>
      </c>
      <c r="J87" s="111" t="s">
        <v>450</v>
      </c>
      <c r="K87" s="139" t="s">
        <v>65</v>
      </c>
      <c r="L87" s="111" t="s">
        <v>128</v>
      </c>
      <c r="M87" s="139" t="s">
        <v>178</v>
      </c>
      <c r="N87" s="60">
        <v>45409</v>
      </c>
      <c r="O87" s="119" t="s">
        <v>534</v>
      </c>
      <c r="P87" s="116" t="s">
        <v>104</v>
      </c>
      <c r="Q87" s="117" t="s">
        <v>41</v>
      </c>
      <c r="R87" s="60">
        <v>45409</v>
      </c>
    </row>
    <row r="88" spans="1:18" s="31" customFormat="1" x14ac:dyDescent="0.25">
      <c r="A88" s="30">
        <v>77</v>
      </c>
      <c r="B88" s="148">
        <v>176</v>
      </c>
      <c r="C88" s="133" t="s">
        <v>663</v>
      </c>
      <c r="D88" s="134" t="s">
        <v>92</v>
      </c>
      <c r="E88" s="135">
        <v>37573</v>
      </c>
      <c r="F88" s="65">
        <f>DAY(E88)</f>
        <v>13</v>
      </c>
      <c r="G88" s="65">
        <f>MONTH(E88)</f>
        <v>11</v>
      </c>
      <c r="H88" s="30">
        <f>YEAR(E88)</f>
        <v>2002</v>
      </c>
      <c r="I88" s="111" t="s">
        <v>1053</v>
      </c>
      <c r="J88" s="111" t="s">
        <v>1054</v>
      </c>
      <c r="K88" s="139" t="s">
        <v>65</v>
      </c>
      <c r="L88" s="111" t="s">
        <v>128</v>
      </c>
      <c r="M88" s="139" t="s">
        <v>178</v>
      </c>
      <c r="N88" s="60">
        <v>45409</v>
      </c>
      <c r="O88" s="119" t="s">
        <v>534</v>
      </c>
      <c r="P88" s="116" t="s">
        <v>104</v>
      </c>
      <c r="Q88" s="117" t="s">
        <v>41</v>
      </c>
      <c r="R88" s="60">
        <v>45409</v>
      </c>
    </row>
    <row r="89" spans="1:18" s="31" customFormat="1" x14ac:dyDescent="0.25">
      <c r="A89" s="30">
        <v>78</v>
      </c>
      <c r="B89" s="148">
        <v>95</v>
      </c>
      <c r="C89" s="102" t="s">
        <v>605</v>
      </c>
      <c r="D89" s="131" t="s">
        <v>92</v>
      </c>
      <c r="E89" s="132">
        <v>37266</v>
      </c>
      <c r="F89" s="65">
        <f>DAY(E89)</f>
        <v>10</v>
      </c>
      <c r="G89" s="65">
        <f>MONTH(E89)</f>
        <v>1</v>
      </c>
      <c r="H89" s="30">
        <f>YEAR(E89)</f>
        <v>2002</v>
      </c>
      <c r="I89" s="111" t="s">
        <v>935</v>
      </c>
      <c r="J89" s="111" t="s">
        <v>936</v>
      </c>
      <c r="K89" s="89" t="s">
        <v>144</v>
      </c>
      <c r="L89" s="111" t="s">
        <v>532</v>
      </c>
      <c r="M89" s="89" t="s">
        <v>273</v>
      </c>
      <c r="N89" s="60">
        <v>45409</v>
      </c>
      <c r="O89" s="115" t="s">
        <v>533</v>
      </c>
      <c r="P89" s="116" t="s">
        <v>105</v>
      </c>
      <c r="Q89" s="118" t="s">
        <v>44</v>
      </c>
      <c r="R89" s="60">
        <v>45409</v>
      </c>
    </row>
    <row r="90" spans="1:18" s="31" customFormat="1" x14ac:dyDescent="0.25">
      <c r="A90" s="30">
        <v>79</v>
      </c>
      <c r="B90" s="148">
        <v>29</v>
      </c>
      <c r="C90" s="102" t="s">
        <v>556</v>
      </c>
      <c r="D90" s="131" t="s">
        <v>109</v>
      </c>
      <c r="E90" s="132">
        <v>37512</v>
      </c>
      <c r="F90" s="65">
        <f>DAY(E90)</f>
        <v>13</v>
      </c>
      <c r="G90" s="65">
        <f>MONTH(E90)</f>
        <v>9</v>
      </c>
      <c r="H90" s="30">
        <f>YEAR(E90)</f>
        <v>2002</v>
      </c>
      <c r="I90" s="111" t="s">
        <v>838</v>
      </c>
      <c r="J90" s="111" t="s">
        <v>839</v>
      </c>
      <c r="K90" s="89" t="s">
        <v>68</v>
      </c>
      <c r="L90" s="111" t="s">
        <v>149</v>
      </c>
      <c r="M90" s="89" t="s">
        <v>178</v>
      </c>
      <c r="N90" s="60">
        <v>45409</v>
      </c>
      <c r="O90" s="115" t="s">
        <v>533</v>
      </c>
      <c r="P90" s="116" t="s">
        <v>105</v>
      </c>
      <c r="Q90" s="118" t="s">
        <v>44</v>
      </c>
      <c r="R90" s="60">
        <v>45409</v>
      </c>
    </row>
    <row r="91" spans="1:18" s="31" customFormat="1" x14ac:dyDescent="0.25">
      <c r="A91" s="30">
        <v>80</v>
      </c>
      <c r="B91" s="148">
        <v>252</v>
      </c>
      <c r="C91" s="102" t="s">
        <v>707</v>
      </c>
      <c r="D91" s="131" t="s">
        <v>109</v>
      </c>
      <c r="E91" s="132">
        <v>37361</v>
      </c>
      <c r="F91" s="65">
        <f>DAY(E91)</f>
        <v>15</v>
      </c>
      <c r="G91" s="65">
        <f>MONTH(E91)</f>
        <v>4</v>
      </c>
      <c r="H91" s="30">
        <f>YEAR(E91)</f>
        <v>2002</v>
      </c>
      <c r="I91" s="111" t="s">
        <v>1157</v>
      </c>
      <c r="J91" s="111" t="s">
        <v>1158</v>
      </c>
      <c r="K91" s="89" t="s">
        <v>51</v>
      </c>
      <c r="L91" s="111" t="s">
        <v>116</v>
      </c>
      <c r="M91" s="89" t="s">
        <v>178</v>
      </c>
      <c r="N91" s="60">
        <v>45409</v>
      </c>
      <c r="O91" s="120" t="s">
        <v>535</v>
      </c>
      <c r="P91" s="118" t="s">
        <v>130</v>
      </c>
      <c r="Q91" s="117" t="s">
        <v>41</v>
      </c>
      <c r="R91" s="60">
        <v>45409</v>
      </c>
    </row>
    <row r="92" spans="1:18" s="31" customFormat="1" x14ac:dyDescent="0.25">
      <c r="A92" s="30">
        <v>81</v>
      </c>
      <c r="B92" s="148">
        <v>96</v>
      </c>
      <c r="C92" s="102" t="s">
        <v>230</v>
      </c>
      <c r="D92" s="131" t="s">
        <v>109</v>
      </c>
      <c r="E92" s="132">
        <v>37484</v>
      </c>
      <c r="F92" s="65">
        <f>DAY(E92)</f>
        <v>16</v>
      </c>
      <c r="G92" s="65">
        <f>MONTH(E92)</f>
        <v>8</v>
      </c>
      <c r="H92" s="30">
        <f>YEAR(E92)</f>
        <v>2002</v>
      </c>
      <c r="I92" s="111" t="s">
        <v>937</v>
      </c>
      <c r="J92" s="111" t="s">
        <v>938</v>
      </c>
      <c r="K92" s="89" t="s">
        <v>144</v>
      </c>
      <c r="L92" s="111" t="s">
        <v>532</v>
      </c>
      <c r="M92" s="89" t="s">
        <v>273</v>
      </c>
      <c r="N92" s="60">
        <v>45409</v>
      </c>
      <c r="O92" s="115" t="s">
        <v>533</v>
      </c>
      <c r="P92" s="116" t="s">
        <v>105</v>
      </c>
      <c r="Q92" s="118" t="s">
        <v>44</v>
      </c>
      <c r="R92" s="60">
        <v>45409</v>
      </c>
    </row>
    <row r="93" spans="1:18" s="31" customFormat="1" x14ac:dyDescent="0.25">
      <c r="A93" s="30">
        <v>82</v>
      </c>
      <c r="B93" s="148">
        <v>231</v>
      </c>
      <c r="C93" s="133" t="s">
        <v>230</v>
      </c>
      <c r="D93" s="134" t="s">
        <v>109</v>
      </c>
      <c r="E93" s="135">
        <v>37337</v>
      </c>
      <c r="F93" s="65">
        <f>DAY(E93)</f>
        <v>22</v>
      </c>
      <c r="G93" s="65">
        <f>MONTH(E93)</f>
        <v>3</v>
      </c>
      <c r="H93" s="30">
        <f>YEAR(E93)</f>
        <v>2002</v>
      </c>
      <c r="I93" s="111" t="s">
        <v>491</v>
      </c>
      <c r="J93" s="111" t="s">
        <v>492</v>
      </c>
      <c r="K93" s="139" t="s">
        <v>68</v>
      </c>
      <c r="L93" s="111" t="s">
        <v>149</v>
      </c>
      <c r="M93" s="139" t="s">
        <v>178</v>
      </c>
      <c r="N93" s="60">
        <v>45409</v>
      </c>
      <c r="O93" s="119" t="s">
        <v>534</v>
      </c>
      <c r="P93" s="116" t="s">
        <v>104</v>
      </c>
      <c r="Q93" s="117" t="s">
        <v>41</v>
      </c>
      <c r="R93" s="60">
        <v>45409</v>
      </c>
    </row>
    <row r="94" spans="1:18" s="31" customFormat="1" x14ac:dyDescent="0.25">
      <c r="A94" s="30">
        <v>83</v>
      </c>
      <c r="B94" s="148">
        <v>289</v>
      </c>
      <c r="C94" s="102" t="s">
        <v>738</v>
      </c>
      <c r="D94" s="131" t="s">
        <v>330</v>
      </c>
      <c r="E94" s="132">
        <v>37273</v>
      </c>
      <c r="F94" s="65">
        <f>DAY(E94)</f>
        <v>17</v>
      </c>
      <c r="G94" s="65">
        <f>MONTH(E94)</f>
        <v>1</v>
      </c>
      <c r="H94" s="30">
        <f>YEAR(E94)</f>
        <v>2002</v>
      </c>
      <c r="I94" s="111" t="s">
        <v>1221</v>
      </c>
      <c r="J94" s="111" t="s">
        <v>1222</v>
      </c>
      <c r="K94" s="89" t="s">
        <v>56</v>
      </c>
      <c r="L94" s="111" t="s">
        <v>132</v>
      </c>
      <c r="M94" s="89" t="s">
        <v>178</v>
      </c>
      <c r="N94" s="60">
        <v>45409</v>
      </c>
      <c r="O94" s="120" t="s">
        <v>535</v>
      </c>
      <c r="P94" s="118" t="s">
        <v>130</v>
      </c>
      <c r="Q94" s="117" t="s">
        <v>41</v>
      </c>
      <c r="R94" s="60">
        <v>45409</v>
      </c>
    </row>
    <row r="95" spans="1:18" s="31" customFormat="1" x14ac:dyDescent="0.25">
      <c r="A95" s="30">
        <v>84</v>
      </c>
      <c r="B95" s="148">
        <v>197</v>
      </c>
      <c r="C95" s="133" t="s">
        <v>670</v>
      </c>
      <c r="D95" s="134" t="s">
        <v>671</v>
      </c>
      <c r="E95" s="135">
        <v>37289</v>
      </c>
      <c r="F95" s="65">
        <f>DAY(E95)</f>
        <v>2</v>
      </c>
      <c r="G95" s="65">
        <f>MONTH(E95)</f>
        <v>2</v>
      </c>
      <c r="H95" s="30">
        <f>YEAR(E95)</f>
        <v>2002</v>
      </c>
      <c r="I95" s="111" t="s">
        <v>1077</v>
      </c>
      <c r="J95" s="111" t="s">
        <v>1078</v>
      </c>
      <c r="K95" s="139" t="s">
        <v>51</v>
      </c>
      <c r="L95" s="111" t="s">
        <v>116</v>
      </c>
      <c r="M95" s="139" t="s">
        <v>178</v>
      </c>
      <c r="N95" s="60">
        <v>45409</v>
      </c>
      <c r="O95" s="119" t="s">
        <v>534</v>
      </c>
      <c r="P95" s="116" t="s">
        <v>104</v>
      </c>
      <c r="Q95" s="117" t="s">
        <v>41</v>
      </c>
      <c r="R95" s="60">
        <v>45409</v>
      </c>
    </row>
    <row r="96" spans="1:18" s="31" customFormat="1" x14ac:dyDescent="0.25">
      <c r="A96" s="30">
        <v>85</v>
      </c>
      <c r="B96" s="148">
        <v>321</v>
      </c>
      <c r="C96" s="102" t="s">
        <v>758</v>
      </c>
      <c r="D96" s="131" t="s">
        <v>671</v>
      </c>
      <c r="E96" s="132">
        <v>36997</v>
      </c>
      <c r="F96" s="65">
        <f>DAY(E96)</f>
        <v>16</v>
      </c>
      <c r="G96" s="65">
        <f>MONTH(E96)</f>
        <v>4</v>
      </c>
      <c r="H96" s="30">
        <f>YEAR(E96)</f>
        <v>2001</v>
      </c>
      <c r="I96" s="111" t="s">
        <v>1269</v>
      </c>
      <c r="J96" s="111" t="s">
        <v>1270</v>
      </c>
      <c r="K96" s="89" t="s">
        <v>144</v>
      </c>
      <c r="L96" s="111" t="s">
        <v>276</v>
      </c>
      <c r="M96" s="89" t="s">
        <v>182</v>
      </c>
      <c r="N96" s="60">
        <v>45409</v>
      </c>
      <c r="O96" s="120" t="s">
        <v>535</v>
      </c>
      <c r="P96" s="118" t="s">
        <v>130</v>
      </c>
      <c r="Q96" s="117" t="s">
        <v>41</v>
      </c>
      <c r="R96" s="60">
        <v>45409</v>
      </c>
    </row>
    <row r="97" spans="1:18" s="31" customFormat="1" x14ac:dyDescent="0.25">
      <c r="A97" s="30">
        <v>86</v>
      </c>
      <c r="B97" s="148">
        <v>260</v>
      </c>
      <c r="C97" s="102" t="s">
        <v>712</v>
      </c>
      <c r="D97" s="131" t="s">
        <v>95</v>
      </c>
      <c r="E97" s="132">
        <v>37427</v>
      </c>
      <c r="F97" s="65">
        <f>DAY(E97)</f>
        <v>20</v>
      </c>
      <c r="G97" s="65">
        <f>MONTH(E97)</f>
        <v>6</v>
      </c>
      <c r="H97" s="30">
        <f>YEAR(E97)</f>
        <v>2002</v>
      </c>
      <c r="I97" s="111" t="s">
        <v>1169</v>
      </c>
      <c r="J97" s="111" t="s">
        <v>1170</v>
      </c>
      <c r="K97" s="89" t="s">
        <v>68</v>
      </c>
      <c r="L97" s="111" t="s">
        <v>149</v>
      </c>
      <c r="M97" s="89" t="s">
        <v>178</v>
      </c>
      <c r="N97" s="60">
        <v>45409</v>
      </c>
      <c r="O97" s="120" t="s">
        <v>535</v>
      </c>
      <c r="P97" s="118" t="s">
        <v>130</v>
      </c>
      <c r="Q97" s="117" t="s">
        <v>41</v>
      </c>
      <c r="R97" s="60">
        <v>45409</v>
      </c>
    </row>
    <row r="98" spans="1:18" s="31" customFormat="1" x14ac:dyDescent="0.25">
      <c r="A98" s="30">
        <v>87</v>
      </c>
      <c r="B98" s="148">
        <v>183</v>
      </c>
      <c r="C98" s="133" t="s">
        <v>225</v>
      </c>
      <c r="D98" s="134" t="s">
        <v>95</v>
      </c>
      <c r="E98" s="135">
        <v>37570</v>
      </c>
      <c r="F98" s="65">
        <f>DAY(E98)</f>
        <v>10</v>
      </c>
      <c r="G98" s="65">
        <f>MONTH(E98)</f>
        <v>11</v>
      </c>
      <c r="H98" s="30">
        <f>YEAR(E98)</f>
        <v>2002</v>
      </c>
      <c r="I98" s="111" t="s">
        <v>224</v>
      </c>
      <c r="J98" s="111" t="s">
        <v>262</v>
      </c>
      <c r="K98" s="139" t="s">
        <v>65</v>
      </c>
      <c r="L98" s="111" t="s">
        <v>128</v>
      </c>
      <c r="M98" s="139" t="s">
        <v>178</v>
      </c>
      <c r="N98" s="60">
        <v>45409</v>
      </c>
      <c r="O98" s="119" t="s">
        <v>534</v>
      </c>
      <c r="P98" s="116" t="s">
        <v>104</v>
      </c>
      <c r="Q98" s="117" t="s">
        <v>41</v>
      </c>
      <c r="R98" s="60">
        <v>45409</v>
      </c>
    </row>
    <row r="99" spans="1:18" s="31" customFormat="1" x14ac:dyDescent="0.25">
      <c r="A99" s="30">
        <v>88</v>
      </c>
      <c r="B99" s="148">
        <v>36</v>
      </c>
      <c r="C99" s="102" t="s">
        <v>560</v>
      </c>
      <c r="D99" s="131" t="s">
        <v>154</v>
      </c>
      <c r="E99" s="132">
        <v>37272</v>
      </c>
      <c r="F99" s="65">
        <f>DAY(E99)</f>
        <v>16</v>
      </c>
      <c r="G99" s="65">
        <f>MONTH(E99)</f>
        <v>1</v>
      </c>
      <c r="H99" s="30">
        <f>YEAR(E99)</f>
        <v>2002</v>
      </c>
      <c r="I99" s="111" t="s">
        <v>850</v>
      </c>
      <c r="J99" s="111" t="s">
        <v>851</v>
      </c>
      <c r="K99" s="89" t="s">
        <v>68</v>
      </c>
      <c r="L99" s="111" t="s">
        <v>149</v>
      </c>
      <c r="M99" s="89" t="s">
        <v>178</v>
      </c>
      <c r="N99" s="60">
        <v>45409</v>
      </c>
      <c r="O99" s="115" t="s">
        <v>533</v>
      </c>
      <c r="P99" s="116" t="s">
        <v>105</v>
      </c>
      <c r="Q99" s="117" t="s">
        <v>41</v>
      </c>
      <c r="R99" s="60">
        <v>45409</v>
      </c>
    </row>
    <row r="100" spans="1:18" s="31" customFormat="1" x14ac:dyDescent="0.25">
      <c r="A100" s="30">
        <v>89</v>
      </c>
      <c r="B100" s="148">
        <v>82</v>
      </c>
      <c r="C100" s="102" t="s">
        <v>188</v>
      </c>
      <c r="D100" s="131" t="s">
        <v>154</v>
      </c>
      <c r="E100" s="132">
        <v>37559</v>
      </c>
      <c r="F100" s="65">
        <f>DAY(E100)</f>
        <v>30</v>
      </c>
      <c r="G100" s="65">
        <f>MONTH(E100)</f>
        <v>10</v>
      </c>
      <c r="H100" s="30">
        <f>YEAR(E100)</f>
        <v>2002</v>
      </c>
      <c r="I100" s="111" t="s">
        <v>384</v>
      </c>
      <c r="J100" s="111" t="s">
        <v>385</v>
      </c>
      <c r="K100" s="89" t="s">
        <v>68</v>
      </c>
      <c r="L100" s="111" t="s">
        <v>149</v>
      </c>
      <c r="M100" s="89" t="s">
        <v>178</v>
      </c>
      <c r="N100" s="60">
        <v>45409</v>
      </c>
      <c r="O100" s="115" t="s">
        <v>533</v>
      </c>
      <c r="P100" s="116" t="s">
        <v>105</v>
      </c>
      <c r="Q100" s="117" t="s">
        <v>41</v>
      </c>
      <c r="R100" s="60">
        <v>45409</v>
      </c>
    </row>
    <row r="101" spans="1:18" s="31" customFormat="1" x14ac:dyDescent="0.25">
      <c r="A101" s="30">
        <v>90</v>
      </c>
      <c r="B101" s="148">
        <v>243</v>
      </c>
      <c r="C101" s="133" t="s">
        <v>88</v>
      </c>
      <c r="D101" s="134" t="s">
        <v>154</v>
      </c>
      <c r="E101" s="135">
        <v>36945</v>
      </c>
      <c r="F101" s="65">
        <f>DAY(E101)</f>
        <v>23</v>
      </c>
      <c r="G101" s="65">
        <f>MONTH(E101)</f>
        <v>2</v>
      </c>
      <c r="H101" s="30">
        <f>YEAR(E101)</f>
        <v>2001</v>
      </c>
      <c r="I101" s="111" t="s">
        <v>1141</v>
      </c>
      <c r="J101" s="111" t="s">
        <v>1142</v>
      </c>
      <c r="K101" s="139" t="s">
        <v>144</v>
      </c>
      <c r="L101" s="111" t="s">
        <v>181</v>
      </c>
      <c r="M101" s="139" t="s">
        <v>182</v>
      </c>
      <c r="N101" s="60">
        <v>45409</v>
      </c>
      <c r="O101" s="119" t="s">
        <v>534</v>
      </c>
      <c r="P101" s="116" t="s">
        <v>104</v>
      </c>
      <c r="Q101" s="117" t="s">
        <v>41</v>
      </c>
      <c r="R101" s="60">
        <v>45409</v>
      </c>
    </row>
    <row r="102" spans="1:18" s="31" customFormat="1" x14ac:dyDescent="0.25">
      <c r="A102" s="30">
        <v>91</v>
      </c>
      <c r="B102" s="148">
        <v>235</v>
      </c>
      <c r="C102" s="133" t="s">
        <v>699</v>
      </c>
      <c r="D102" s="134" t="s">
        <v>154</v>
      </c>
      <c r="E102" s="135">
        <v>37477</v>
      </c>
      <c r="F102" s="65">
        <f>DAY(E102)</f>
        <v>9</v>
      </c>
      <c r="G102" s="65">
        <f>MONTH(E102)</f>
        <v>8</v>
      </c>
      <c r="H102" s="30">
        <f>YEAR(E102)</f>
        <v>2002</v>
      </c>
      <c r="I102" s="111" t="s">
        <v>1137</v>
      </c>
      <c r="J102" s="111" t="s">
        <v>1138</v>
      </c>
      <c r="K102" s="139" t="s">
        <v>51</v>
      </c>
      <c r="L102" s="111" t="s">
        <v>116</v>
      </c>
      <c r="M102" s="139" t="s">
        <v>178</v>
      </c>
      <c r="N102" s="60">
        <v>45409</v>
      </c>
      <c r="O102" s="119" t="s">
        <v>534</v>
      </c>
      <c r="P102" s="116" t="s">
        <v>104</v>
      </c>
      <c r="Q102" s="117" t="s">
        <v>41</v>
      </c>
      <c r="R102" s="60">
        <v>45409</v>
      </c>
    </row>
    <row r="103" spans="1:18" s="31" customFormat="1" x14ac:dyDescent="0.25">
      <c r="A103" s="30">
        <v>92</v>
      </c>
      <c r="B103" s="148">
        <v>190</v>
      </c>
      <c r="C103" s="133" t="s">
        <v>666</v>
      </c>
      <c r="D103" s="134" t="s">
        <v>154</v>
      </c>
      <c r="E103" s="135">
        <v>37576</v>
      </c>
      <c r="F103" s="65">
        <f>DAY(E103)</f>
        <v>16</v>
      </c>
      <c r="G103" s="65">
        <f>MONTH(E103)</f>
        <v>11</v>
      </c>
      <c r="H103" s="30">
        <f>YEAR(E103)</f>
        <v>2002</v>
      </c>
      <c r="I103" s="111" t="s">
        <v>1065</v>
      </c>
      <c r="J103" s="111" t="s">
        <v>1066</v>
      </c>
      <c r="K103" s="139" t="s">
        <v>65</v>
      </c>
      <c r="L103" s="111" t="s">
        <v>128</v>
      </c>
      <c r="M103" s="139" t="s">
        <v>178</v>
      </c>
      <c r="N103" s="60">
        <v>45409</v>
      </c>
      <c r="O103" s="119" t="s">
        <v>534</v>
      </c>
      <c r="P103" s="116" t="s">
        <v>104</v>
      </c>
      <c r="Q103" s="117" t="s">
        <v>41</v>
      </c>
      <c r="R103" s="60">
        <v>45409</v>
      </c>
    </row>
    <row r="104" spans="1:18" s="31" customFormat="1" x14ac:dyDescent="0.25">
      <c r="A104" s="30">
        <v>93</v>
      </c>
      <c r="B104" s="148">
        <v>124</v>
      </c>
      <c r="C104" s="102" t="s">
        <v>360</v>
      </c>
      <c r="D104" s="131" t="s">
        <v>209</v>
      </c>
      <c r="E104" s="132">
        <v>37317</v>
      </c>
      <c r="F104" s="65">
        <f>DAY(E104)</f>
        <v>2</v>
      </c>
      <c r="G104" s="65">
        <f>MONTH(E104)</f>
        <v>3</v>
      </c>
      <c r="H104" s="30">
        <f>YEAR(E104)</f>
        <v>2002</v>
      </c>
      <c r="I104" s="111" t="s">
        <v>493</v>
      </c>
      <c r="J104" s="111" t="s">
        <v>494</v>
      </c>
      <c r="K104" s="89" t="s">
        <v>65</v>
      </c>
      <c r="L104" s="111" t="s">
        <v>128</v>
      </c>
      <c r="M104" s="89" t="s">
        <v>178</v>
      </c>
      <c r="N104" s="60">
        <v>45409</v>
      </c>
      <c r="O104" s="115" t="s">
        <v>533</v>
      </c>
      <c r="P104" s="116" t="s">
        <v>105</v>
      </c>
      <c r="Q104" s="117" t="s">
        <v>41</v>
      </c>
      <c r="R104" s="114" t="s">
        <v>1391</v>
      </c>
    </row>
    <row r="105" spans="1:18" s="31" customFormat="1" x14ac:dyDescent="0.25">
      <c r="A105" s="30">
        <v>94</v>
      </c>
      <c r="B105" s="148">
        <v>154</v>
      </c>
      <c r="C105" s="133" t="s">
        <v>647</v>
      </c>
      <c r="D105" s="134" t="s">
        <v>139</v>
      </c>
      <c r="E105" s="135">
        <v>37500</v>
      </c>
      <c r="F105" s="65">
        <f>DAY(E105)</f>
        <v>1</v>
      </c>
      <c r="G105" s="65">
        <f>MONTH(E105)</f>
        <v>9</v>
      </c>
      <c r="H105" s="30">
        <f>YEAR(E105)</f>
        <v>2002</v>
      </c>
      <c r="I105" s="111" t="s">
        <v>1021</v>
      </c>
      <c r="J105" s="111" t="s">
        <v>1022</v>
      </c>
      <c r="K105" s="139" t="s">
        <v>68</v>
      </c>
      <c r="L105" s="111" t="s">
        <v>149</v>
      </c>
      <c r="M105" s="139" t="s">
        <v>178</v>
      </c>
      <c r="N105" s="60">
        <v>45409</v>
      </c>
      <c r="O105" s="119" t="s">
        <v>534</v>
      </c>
      <c r="P105" s="116" t="s">
        <v>104</v>
      </c>
      <c r="Q105" s="117" t="s">
        <v>41</v>
      </c>
      <c r="R105" s="60">
        <v>45409</v>
      </c>
    </row>
    <row r="106" spans="1:18" s="31" customFormat="1" x14ac:dyDescent="0.25">
      <c r="A106" s="30">
        <v>95</v>
      </c>
      <c r="B106" s="148">
        <v>238</v>
      </c>
      <c r="C106" s="133" t="s">
        <v>294</v>
      </c>
      <c r="D106" s="134" t="s">
        <v>139</v>
      </c>
      <c r="E106" s="135">
        <v>37374</v>
      </c>
      <c r="F106" s="65">
        <f>DAY(E106)</f>
        <v>28</v>
      </c>
      <c r="G106" s="65">
        <f>MONTH(E106)</f>
        <v>4</v>
      </c>
      <c r="H106" s="30">
        <f>YEAR(E106)</f>
        <v>2002</v>
      </c>
      <c r="I106" s="111" t="s">
        <v>386</v>
      </c>
      <c r="J106" s="111" t="s">
        <v>387</v>
      </c>
      <c r="K106" s="139" t="s">
        <v>51</v>
      </c>
      <c r="L106" s="111" t="s">
        <v>116</v>
      </c>
      <c r="M106" s="139" t="s">
        <v>178</v>
      </c>
      <c r="N106" s="60">
        <v>45409</v>
      </c>
      <c r="O106" s="119" t="s">
        <v>534</v>
      </c>
      <c r="P106" s="116" t="s">
        <v>104</v>
      </c>
      <c r="Q106" s="117" t="s">
        <v>41</v>
      </c>
      <c r="R106" s="60">
        <v>45409</v>
      </c>
    </row>
    <row r="107" spans="1:18" s="31" customFormat="1" x14ac:dyDescent="0.25">
      <c r="A107" s="30">
        <v>96</v>
      </c>
      <c r="B107" s="148">
        <v>21</v>
      </c>
      <c r="C107" s="102" t="s">
        <v>549</v>
      </c>
      <c r="D107" s="131" t="s">
        <v>550</v>
      </c>
      <c r="E107" s="132">
        <v>37321</v>
      </c>
      <c r="F107" s="65">
        <f>DAY(E107)</f>
        <v>6</v>
      </c>
      <c r="G107" s="65">
        <f>MONTH(E107)</f>
        <v>3</v>
      </c>
      <c r="H107" s="30">
        <f>YEAR(E107)</f>
        <v>2002</v>
      </c>
      <c r="I107" s="111" t="s">
        <v>824</v>
      </c>
      <c r="J107" s="111" t="s">
        <v>825</v>
      </c>
      <c r="K107" s="89" t="s">
        <v>68</v>
      </c>
      <c r="L107" s="111" t="s">
        <v>149</v>
      </c>
      <c r="M107" s="89" t="s">
        <v>178</v>
      </c>
      <c r="N107" s="60">
        <v>45409</v>
      </c>
      <c r="O107" s="115" t="s">
        <v>533</v>
      </c>
      <c r="P107" s="116" t="s">
        <v>105</v>
      </c>
      <c r="Q107" s="117" t="s">
        <v>41</v>
      </c>
      <c r="R107" s="60">
        <v>45409</v>
      </c>
    </row>
    <row r="108" spans="1:18" s="31" customFormat="1" x14ac:dyDescent="0.25">
      <c r="A108" s="30">
        <v>97</v>
      </c>
      <c r="B108" s="148">
        <v>266</v>
      </c>
      <c r="C108" s="102" t="s">
        <v>332</v>
      </c>
      <c r="D108" s="131" t="s">
        <v>156</v>
      </c>
      <c r="E108" s="132">
        <v>37157</v>
      </c>
      <c r="F108" s="65">
        <f>DAY(E108)</f>
        <v>23</v>
      </c>
      <c r="G108" s="65">
        <f>MONTH(E108)</f>
        <v>9</v>
      </c>
      <c r="H108" s="30">
        <f>YEAR(E108)</f>
        <v>2001</v>
      </c>
      <c r="I108" s="111" t="s">
        <v>451</v>
      </c>
      <c r="J108" s="111" t="s">
        <v>452</v>
      </c>
      <c r="K108" s="89" t="s">
        <v>144</v>
      </c>
      <c r="L108" s="111" t="s">
        <v>276</v>
      </c>
      <c r="M108" s="89" t="s">
        <v>182</v>
      </c>
      <c r="N108" s="60">
        <v>45409</v>
      </c>
      <c r="O108" s="115" t="s">
        <v>533</v>
      </c>
      <c r="P108" s="116" t="s">
        <v>105</v>
      </c>
      <c r="Q108" s="117" t="s">
        <v>41</v>
      </c>
      <c r="R108" s="114" t="s">
        <v>1392</v>
      </c>
    </row>
    <row r="109" spans="1:18" s="31" customFormat="1" x14ac:dyDescent="0.25">
      <c r="A109" s="30">
        <v>98</v>
      </c>
      <c r="B109" s="148">
        <v>230</v>
      </c>
      <c r="C109" s="133" t="s">
        <v>133</v>
      </c>
      <c r="D109" s="134" t="s">
        <v>156</v>
      </c>
      <c r="E109" s="135">
        <v>37352</v>
      </c>
      <c r="F109" s="65">
        <f>DAY(E109)</f>
        <v>6</v>
      </c>
      <c r="G109" s="65">
        <f>MONTH(E109)</f>
        <v>4</v>
      </c>
      <c r="H109" s="30">
        <f>YEAR(E109)</f>
        <v>2002</v>
      </c>
      <c r="I109" s="111" t="s">
        <v>237</v>
      </c>
      <c r="J109" s="111" t="s">
        <v>266</v>
      </c>
      <c r="K109" s="139" t="s">
        <v>68</v>
      </c>
      <c r="L109" s="111" t="s">
        <v>149</v>
      </c>
      <c r="M109" s="139" t="s">
        <v>178</v>
      </c>
      <c r="N109" s="60">
        <v>45409</v>
      </c>
      <c r="O109" s="119" t="s">
        <v>534</v>
      </c>
      <c r="P109" s="116" t="s">
        <v>104</v>
      </c>
      <c r="Q109" s="117" t="s">
        <v>41</v>
      </c>
      <c r="R109" s="60">
        <v>45409</v>
      </c>
    </row>
    <row r="110" spans="1:18" s="31" customFormat="1" x14ac:dyDescent="0.25">
      <c r="A110" s="30">
        <v>99</v>
      </c>
      <c r="B110" s="148">
        <v>45</v>
      </c>
      <c r="C110" s="102" t="s">
        <v>569</v>
      </c>
      <c r="D110" s="131" t="s">
        <v>361</v>
      </c>
      <c r="E110" s="132">
        <v>37497</v>
      </c>
      <c r="F110" s="65">
        <f>DAY(E110)</f>
        <v>29</v>
      </c>
      <c r="G110" s="65">
        <f>MONTH(E110)</f>
        <v>8</v>
      </c>
      <c r="H110" s="30">
        <f>YEAR(E110)</f>
        <v>2002</v>
      </c>
      <c r="I110" s="111" t="s">
        <v>866</v>
      </c>
      <c r="J110" s="111" t="s">
        <v>867</v>
      </c>
      <c r="K110" s="89" t="s">
        <v>56</v>
      </c>
      <c r="L110" s="111" t="s">
        <v>132</v>
      </c>
      <c r="M110" s="89" t="s">
        <v>178</v>
      </c>
      <c r="N110" s="60">
        <v>45409</v>
      </c>
      <c r="O110" s="115" t="s">
        <v>533</v>
      </c>
      <c r="P110" s="116" t="s">
        <v>105</v>
      </c>
      <c r="Q110" s="117" t="s">
        <v>41</v>
      </c>
      <c r="R110" s="60">
        <v>45409</v>
      </c>
    </row>
    <row r="111" spans="1:18" s="31" customFormat="1" x14ac:dyDescent="0.25">
      <c r="A111" s="30">
        <v>100</v>
      </c>
      <c r="B111" s="148">
        <v>139</v>
      </c>
      <c r="C111" s="133" t="s">
        <v>110</v>
      </c>
      <c r="D111" s="134" t="s">
        <v>74</v>
      </c>
      <c r="E111" s="135">
        <v>37383</v>
      </c>
      <c r="F111" s="65">
        <f>DAY(E111)</f>
        <v>7</v>
      </c>
      <c r="G111" s="65">
        <f>MONTH(E111)</f>
        <v>5</v>
      </c>
      <c r="H111" s="30">
        <f>YEAR(E111)</f>
        <v>2002</v>
      </c>
      <c r="I111" s="111" t="s">
        <v>388</v>
      </c>
      <c r="J111" s="111" t="s">
        <v>389</v>
      </c>
      <c r="K111" s="139" t="s">
        <v>68</v>
      </c>
      <c r="L111" s="111" t="s">
        <v>149</v>
      </c>
      <c r="M111" s="139" t="s">
        <v>178</v>
      </c>
      <c r="N111" s="60">
        <v>45409</v>
      </c>
      <c r="O111" s="119" t="s">
        <v>534</v>
      </c>
      <c r="P111" s="116" t="s">
        <v>104</v>
      </c>
      <c r="Q111" s="117" t="s">
        <v>41</v>
      </c>
      <c r="R111" s="60">
        <v>45409</v>
      </c>
    </row>
    <row r="112" spans="1:18" s="31" customFormat="1" x14ac:dyDescent="0.25">
      <c r="A112" s="30">
        <v>101</v>
      </c>
      <c r="B112" s="148">
        <v>355</v>
      </c>
      <c r="C112" s="102" t="s">
        <v>705</v>
      </c>
      <c r="D112" s="131" t="s">
        <v>74</v>
      </c>
      <c r="E112" s="132">
        <v>37375</v>
      </c>
      <c r="F112" s="65">
        <f>DAY(E112)</f>
        <v>29</v>
      </c>
      <c r="G112" s="65">
        <f>MONTH(E112)</f>
        <v>4</v>
      </c>
      <c r="H112" s="30">
        <f>YEAR(E112)</f>
        <v>2002</v>
      </c>
      <c r="I112" s="111" t="s">
        <v>1331</v>
      </c>
      <c r="J112" s="111" t="s">
        <v>1332</v>
      </c>
      <c r="K112" s="89" t="s">
        <v>56</v>
      </c>
      <c r="L112" s="111" t="s">
        <v>132</v>
      </c>
      <c r="M112" s="89" t="s">
        <v>178</v>
      </c>
      <c r="N112" s="60">
        <v>45409</v>
      </c>
      <c r="O112" s="120" t="s">
        <v>535</v>
      </c>
      <c r="P112" s="118" t="s">
        <v>130</v>
      </c>
      <c r="Q112" s="117" t="s">
        <v>41</v>
      </c>
      <c r="R112" s="60">
        <v>45409</v>
      </c>
    </row>
    <row r="113" spans="1:18" s="31" customFormat="1" x14ac:dyDescent="0.25">
      <c r="A113" s="30">
        <v>102</v>
      </c>
      <c r="B113" s="148">
        <v>357</v>
      </c>
      <c r="C113" s="102" t="s">
        <v>376</v>
      </c>
      <c r="D113" s="131" t="s">
        <v>204</v>
      </c>
      <c r="E113" s="132">
        <v>37497</v>
      </c>
      <c r="F113" s="65">
        <f>DAY(E113)</f>
        <v>29</v>
      </c>
      <c r="G113" s="65">
        <f>MONTH(E113)</f>
        <v>8</v>
      </c>
      <c r="H113" s="30">
        <f>YEAR(E113)</f>
        <v>2002</v>
      </c>
      <c r="I113" s="111" t="s">
        <v>1335</v>
      </c>
      <c r="J113" s="111" t="s">
        <v>1336</v>
      </c>
      <c r="K113" s="89" t="s">
        <v>56</v>
      </c>
      <c r="L113" s="111" t="s">
        <v>132</v>
      </c>
      <c r="M113" s="89" t="s">
        <v>178</v>
      </c>
      <c r="N113" s="60">
        <v>45409</v>
      </c>
      <c r="O113" s="120" t="s">
        <v>535</v>
      </c>
      <c r="P113" s="118" t="s">
        <v>130</v>
      </c>
      <c r="Q113" s="117" t="s">
        <v>41</v>
      </c>
      <c r="R113" s="60">
        <v>45409</v>
      </c>
    </row>
    <row r="114" spans="1:18" s="31" customFormat="1" x14ac:dyDescent="0.25">
      <c r="A114" s="30">
        <v>103</v>
      </c>
      <c r="B114" s="148">
        <v>333</v>
      </c>
      <c r="C114" s="102" t="s">
        <v>766</v>
      </c>
      <c r="D114" s="131" t="s">
        <v>204</v>
      </c>
      <c r="E114" s="132">
        <v>37543</v>
      </c>
      <c r="F114" s="65">
        <f>DAY(E114)</f>
        <v>14</v>
      </c>
      <c r="G114" s="65">
        <f>MONTH(E114)</f>
        <v>10</v>
      </c>
      <c r="H114" s="30">
        <f>YEAR(E114)</f>
        <v>2002</v>
      </c>
      <c r="I114" s="111" t="s">
        <v>1291</v>
      </c>
      <c r="J114" s="111" t="s">
        <v>1292</v>
      </c>
      <c r="K114" s="89" t="s">
        <v>55</v>
      </c>
      <c r="L114" s="111" t="s">
        <v>277</v>
      </c>
      <c r="M114" s="89" t="s">
        <v>178</v>
      </c>
      <c r="N114" s="60">
        <v>45409</v>
      </c>
      <c r="O114" s="120" t="s">
        <v>535</v>
      </c>
      <c r="P114" s="118" t="s">
        <v>130</v>
      </c>
      <c r="Q114" s="117" t="s">
        <v>41</v>
      </c>
      <c r="R114" s="60">
        <v>45409</v>
      </c>
    </row>
    <row r="115" spans="1:18" s="31" customFormat="1" x14ac:dyDescent="0.25">
      <c r="A115" s="30">
        <v>104</v>
      </c>
      <c r="B115" s="148">
        <v>40</v>
      </c>
      <c r="C115" s="102" t="s">
        <v>565</v>
      </c>
      <c r="D115" s="131" t="s">
        <v>151</v>
      </c>
      <c r="E115" s="132">
        <v>37317</v>
      </c>
      <c r="F115" s="65">
        <f>DAY(E115)</f>
        <v>2</v>
      </c>
      <c r="G115" s="65">
        <f>MONTH(E115)</f>
        <v>3</v>
      </c>
      <c r="H115" s="30">
        <f>YEAR(E115)</f>
        <v>2002</v>
      </c>
      <c r="I115" s="111" t="s">
        <v>858</v>
      </c>
      <c r="J115" s="111" t="s">
        <v>859</v>
      </c>
      <c r="K115" s="89" t="s">
        <v>65</v>
      </c>
      <c r="L115" s="111" t="s">
        <v>128</v>
      </c>
      <c r="M115" s="89" t="s">
        <v>178</v>
      </c>
      <c r="N115" s="60">
        <v>45409</v>
      </c>
      <c r="O115" s="115" t="s">
        <v>533</v>
      </c>
      <c r="P115" s="116" t="s">
        <v>105</v>
      </c>
      <c r="Q115" s="117" t="s">
        <v>41</v>
      </c>
      <c r="R115" s="60">
        <v>45409</v>
      </c>
    </row>
    <row r="116" spans="1:18" s="31" customFormat="1" x14ac:dyDescent="0.25">
      <c r="A116" s="30">
        <v>105</v>
      </c>
      <c r="B116" s="148">
        <v>349</v>
      </c>
      <c r="C116" s="102" t="s">
        <v>779</v>
      </c>
      <c r="D116" s="131" t="s">
        <v>151</v>
      </c>
      <c r="E116" s="132">
        <v>37309</v>
      </c>
      <c r="F116" s="65">
        <f>DAY(E116)</f>
        <v>22</v>
      </c>
      <c r="G116" s="65">
        <f>MONTH(E116)</f>
        <v>2</v>
      </c>
      <c r="H116" s="30">
        <f>YEAR(E116)</f>
        <v>2002</v>
      </c>
      <c r="I116" s="111" t="s">
        <v>1319</v>
      </c>
      <c r="J116" s="111" t="s">
        <v>1320</v>
      </c>
      <c r="K116" s="89" t="s">
        <v>56</v>
      </c>
      <c r="L116" s="111" t="s">
        <v>132</v>
      </c>
      <c r="M116" s="89" t="s">
        <v>178</v>
      </c>
      <c r="N116" s="60">
        <v>45409</v>
      </c>
      <c r="O116" s="120" t="s">
        <v>535</v>
      </c>
      <c r="P116" s="118" t="s">
        <v>130</v>
      </c>
      <c r="Q116" s="117" t="s">
        <v>41</v>
      </c>
      <c r="R116" s="60">
        <v>45409</v>
      </c>
    </row>
    <row r="117" spans="1:18" s="31" customFormat="1" x14ac:dyDescent="0.25">
      <c r="A117" s="30">
        <v>106</v>
      </c>
      <c r="B117" s="148">
        <v>181</v>
      </c>
      <c r="C117" s="133" t="s">
        <v>184</v>
      </c>
      <c r="D117" s="134" t="s">
        <v>151</v>
      </c>
      <c r="E117" s="135">
        <v>37539</v>
      </c>
      <c r="F117" s="65">
        <f>DAY(E117)</f>
        <v>10</v>
      </c>
      <c r="G117" s="65">
        <f>MONTH(E117)</f>
        <v>10</v>
      </c>
      <c r="H117" s="30">
        <f>YEAR(E117)</f>
        <v>2002</v>
      </c>
      <c r="I117" s="111" t="s">
        <v>183</v>
      </c>
      <c r="J117" s="111" t="s">
        <v>247</v>
      </c>
      <c r="K117" s="139" t="s">
        <v>65</v>
      </c>
      <c r="L117" s="111" t="s">
        <v>128</v>
      </c>
      <c r="M117" s="139" t="s">
        <v>178</v>
      </c>
      <c r="N117" s="60">
        <v>45409</v>
      </c>
      <c r="O117" s="119" t="s">
        <v>534</v>
      </c>
      <c r="P117" s="116" t="s">
        <v>104</v>
      </c>
      <c r="Q117" s="117" t="s">
        <v>41</v>
      </c>
      <c r="R117" s="60">
        <v>45409</v>
      </c>
    </row>
    <row r="118" spans="1:18" s="31" customFormat="1" x14ac:dyDescent="0.25">
      <c r="A118" s="30">
        <v>107</v>
      </c>
      <c r="B118" s="148">
        <v>250</v>
      </c>
      <c r="C118" s="102" t="s">
        <v>705</v>
      </c>
      <c r="D118" s="131" t="s">
        <v>151</v>
      </c>
      <c r="E118" s="132">
        <v>37174</v>
      </c>
      <c r="F118" s="65">
        <f>DAY(E118)</f>
        <v>10</v>
      </c>
      <c r="G118" s="65">
        <f>MONTH(E118)</f>
        <v>10</v>
      </c>
      <c r="H118" s="30">
        <f>YEAR(E118)</f>
        <v>2001</v>
      </c>
      <c r="I118" s="111" t="s">
        <v>1153</v>
      </c>
      <c r="J118" s="111" t="s">
        <v>1154</v>
      </c>
      <c r="K118" s="89" t="s">
        <v>68</v>
      </c>
      <c r="L118" s="111" t="s">
        <v>149</v>
      </c>
      <c r="M118" s="89" t="s">
        <v>178</v>
      </c>
      <c r="N118" s="60">
        <v>45409</v>
      </c>
      <c r="O118" s="120" t="s">
        <v>535</v>
      </c>
      <c r="P118" s="118" t="s">
        <v>130</v>
      </c>
      <c r="Q118" s="117" t="s">
        <v>41</v>
      </c>
      <c r="R118" s="60">
        <v>45409</v>
      </c>
    </row>
    <row r="119" spans="1:18" s="31" customFormat="1" x14ac:dyDescent="0.25">
      <c r="A119" s="30">
        <v>108</v>
      </c>
      <c r="B119" s="148">
        <v>272</v>
      </c>
      <c r="C119" s="102" t="s">
        <v>722</v>
      </c>
      <c r="D119" s="131" t="s">
        <v>151</v>
      </c>
      <c r="E119" s="132">
        <v>37292</v>
      </c>
      <c r="F119" s="65">
        <f>DAY(E119)</f>
        <v>5</v>
      </c>
      <c r="G119" s="65">
        <f>MONTH(E119)</f>
        <v>2</v>
      </c>
      <c r="H119" s="30">
        <f>YEAR(E119)</f>
        <v>2002</v>
      </c>
      <c r="I119" s="111" t="s">
        <v>1189</v>
      </c>
      <c r="J119" s="111" t="s">
        <v>1190</v>
      </c>
      <c r="K119" s="89" t="s">
        <v>56</v>
      </c>
      <c r="L119" s="111" t="s">
        <v>132</v>
      </c>
      <c r="M119" s="89" t="s">
        <v>178</v>
      </c>
      <c r="N119" s="60">
        <v>45409</v>
      </c>
      <c r="O119" s="120" t="s">
        <v>535</v>
      </c>
      <c r="P119" s="118" t="s">
        <v>130</v>
      </c>
      <c r="Q119" s="117" t="s">
        <v>41</v>
      </c>
      <c r="R119" s="60">
        <v>45409</v>
      </c>
    </row>
    <row r="120" spans="1:18" s="31" customFormat="1" x14ac:dyDescent="0.25">
      <c r="A120" s="30">
        <v>109</v>
      </c>
      <c r="B120" s="148">
        <v>370</v>
      </c>
      <c r="C120" s="102" t="s">
        <v>794</v>
      </c>
      <c r="D120" s="131" t="s">
        <v>220</v>
      </c>
      <c r="E120" s="132">
        <v>37615</v>
      </c>
      <c r="F120" s="65">
        <f>DAY(E120)</f>
        <v>25</v>
      </c>
      <c r="G120" s="65">
        <f>MONTH(E120)</f>
        <v>12</v>
      </c>
      <c r="H120" s="30">
        <f>YEAR(E120)</f>
        <v>2002</v>
      </c>
      <c r="I120" s="111" t="s">
        <v>1359</v>
      </c>
      <c r="J120" s="111" t="s">
        <v>1360</v>
      </c>
      <c r="K120" s="89" t="s">
        <v>68</v>
      </c>
      <c r="L120" s="111" t="s">
        <v>149</v>
      </c>
      <c r="M120" s="89" t="s">
        <v>178</v>
      </c>
      <c r="N120" s="60">
        <v>45409</v>
      </c>
      <c r="O120" s="120" t="s">
        <v>535</v>
      </c>
      <c r="P120" s="118" t="s">
        <v>130</v>
      </c>
      <c r="Q120" s="117" t="s">
        <v>41</v>
      </c>
      <c r="R120" s="60">
        <v>45409</v>
      </c>
    </row>
    <row r="121" spans="1:18" s="31" customFormat="1" x14ac:dyDescent="0.25">
      <c r="A121" s="30">
        <v>110</v>
      </c>
      <c r="B121" s="148">
        <v>204</v>
      </c>
      <c r="C121" s="133" t="s">
        <v>232</v>
      </c>
      <c r="D121" s="134" t="s">
        <v>220</v>
      </c>
      <c r="E121" s="135">
        <v>37595</v>
      </c>
      <c r="F121" s="65">
        <f>DAY(E121)</f>
        <v>5</v>
      </c>
      <c r="G121" s="65">
        <f>MONTH(E121)</f>
        <v>12</v>
      </c>
      <c r="H121" s="30">
        <f>YEAR(E121)</f>
        <v>2002</v>
      </c>
      <c r="I121" s="111" t="s">
        <v>231</v>
      </c>
      <c r="J121" s="111" t="s">
        <v>265</v>
      </c>
      <c r="K121" s="139" t="s">
        <v>68</v>
      </c>
      <c r="L121" s="111" t="s">
        <v>149</v>
      </c>
      <c r="M121" s="139" t="s">
        <v>178</v>
      </c>
      <c r="N121" s="60">
        <v>45409</v>
      </c>
      <c r="O121" s="119" t="s">
        <v>534</v>
      </c>
      <c r="P121" s="116" t="s">
        <v>104</v>
      </c>
      <c r="Q121" s="117" t="s">
        <v>41</v>
      </c>
      <c r="R121" s="60">
        <v>45409</v>
      </c>
    </row>
    <row r="122" spans="1:18" s="31" customFormat="1" x14ac:dyDescent="0.25">
      <c r="A122" s="30">
        <v>111</v>
      </c>
      <c r="B122" s="148">
        <v>229</v>
      </c>
      <c r="C122" s="133" t="s">
        <v>296</v>
      </c>
      <c r="D122" s="134" t="s">
        <v>220</v>
      </c>
      <c r="E122" s="135">
        <v>37557</v>
      </c>
      <c r="F122" s="65">
        <f>DAY(E122)</f>
        <v>28</v>
      </c>
      <c r="G122" s="65">
        <f>MONTH(E122)</f>
        <v>10</v>
      </c>
      <c r="H122" s="30">
        <f>YEAR(E122)</f>
        <v>2002</v>
      </c>
      <c r="I122" s="111" t="s">
        <v>390</v>
      </c>
      <c r="J122" s="111" t="s">
        <v>391</v>
      </c>
      <c r="K122" s="139" t="s">
        <v>68</v>
      </c>
      <c r="L122" s="111" t="s">
        <v>149</v>
      </c>
      <c r="M122" s="139" t="s">
        <v>178</v>
      </c>
      <c r="N122" s="60">
        <v>45409</v>
      </c>
      <c r="O122" s="119" t="s">
        <v>534</v>
      </c>
      <c r="P122" s="116" t="s">
        <v>104</v>
      </c>
      <c r="Q122" s="117" t="s">
        <v>41</v>
      </c>
      <c r="R122" s="60">
        <v>45409</v>
      </c>
    </row>
    <row r="123" spans="1:18" s="31" customFormat="1" x14ac:dyDescent="0.25">
      <c r="A123" s="30">
        <v>112</v>
      </c>
      <c r="B123" s="148">
        <v>353</v>
      </c>
      <c r="C123" s="102" t="s">
        <v>168</v>
      </c>
      <c r="D123" s="131" t="s">
        <v>220</v>
      </c>
      <c r="E123" s="132">
        <v>37502</v>
      </c>
      <c r="F123" s="65">
        <f>DAY(E123)</f>
        <v>3</v>
      </c>
      <c r="G123" s="65">
        <f>MONTH(E123)</f>
        <v>9</v>
      </c>
      <c r="H123" s="30">
        <f>YEAR(E123)</f>
        <v>2002</v>
      </c>
      <c r="I123" s="111" t="s">
        <v>1327</v>
      </c>
      <c r="J123" s="111" t="s">
        <v>1328</v>
      </c>
      <c r="K123" s="89" t="s">
        <v>56</v>
      </c>
      <c r="L123" s="111" t="s">
        <v>132</v>
      </c>
      <c r="M123" s="89" t="s">
        <v>178</v>
      </c>
      <c r="N123" s="60">
        <v>45409</v>
      </c>
      <c r="O123" s="120" t="s">
        <v>535</v>
      </c>
      <c r="P123" s="118" t="s">
        <v>130</v>
      </c>
      <c r="Q123" s="117" t="s">
        <v>41</v>
      </c>
      <c r="R123" s="60">
        <v>45409</v>
      </c>
    </row>
    <row r="124" spans="1:18" s="31" customFormat="1" x14ac:dyDescent="0.25">
      <c r="A124" s="30">
        <v>113</v>
      </c>
      <c r="B124" s="148">
        <v>15</v>
      </c>
      <c r="C124" s="102" t="s">
        <v>546</v>
      </c>
      <c r="D124" s="131" t="s">
        <v>229</v>
      </c>
      <c r="E124" s="132">
        <v>37427</v>
      </c>
      <c r="F124" s="65">
        <f>DAY(E124)</f>
        <v>20</v>
      </c>
      <c r="G124" s="65">
        <f>MONTH(E124)</f>
        <v>6</v>
      </c>
      <c r="H124" s="30">
        <f>YEAR(E124)</f>
        <v>2002</v>
      </c>
      <c r="I124" s="111" t="s">
        <v>818</v>
      </c>
      <c r="J124" s="111" t="s">
        <v>819</v>
      </c>
      <c r="K124" s="89" t="s">
        <v>152</v>
      </c>
      <c r="L124" s="111" t="s">
        <v>285</v>
      </c>
      <c r="M124" s="89" t="s">
        <v>178</v>
      </c>
      <c r="N124" s="60">
        <v>45409</v>
      </c>
      <c r="O124" s="115" t="s">
        <v>533</v>
      </c>
      <c r="P124" s="116" t="s">
        <v>105</v>
      </c>
      <c r="Q124" s="117" t="s">
        <v>41</v>
      </c>
      <c r="R124" s="60">
        <v>45409</v>
      </c>
    </row>
    <row r="125" spans="1:18" s="31" customFormat="1" x14ac:dyDescent="0.25">
      <c r="A125" s="30">
        <v>114</v>
      </c>
      <c r="B125" s="148">
        <v>340</v>
      </c>
      <c r="C125" s="102" t="s">
        <v>546</v>
      </c>
      <c r="D125" s="131" t="s">
        <v>229</v>
      </c>
      <c r="E125" s="132">
        <v>37612</v>
      </c>
      <c r="F125" s="65">
        <f>DAY(E125)</f>
        <v>22</v>
      </c>
      <c r="G125" s="65">
        <f>MONTH(E125)</f>
        <v>12</v>
      </c>
      <c r="H125" s="30">
        <f>YEAR(E125)</f>
        <v>2002</v>
      </c>
      <c r="I125" s="111" t="s">
        <v>1301</v>
      </c>
      <c r="J125" s="111" t="s">
        <v>1302</v>
      </c>
      <c r="K125" s="89" t="s">
        <v>56</v>
      </c>
      <c r="L125" s="111" t="s">
        <v>132</v>
      </c>
      <c r="M125" s="89" t="s">
        <v>178</v>
      </c>
      <c r="N125" s="60">
        <v>45409</v>
      </c>
      <c r="O125" s="120" t="s">
        <v>535</v>
      </c>
      <c r="P125" s="118" t="s">
        <v>130</v>
      </c>
      <c r="Q125" s="117" t="s">
        <v>41</v>
      </c>
      <c r="R125" s="60">
        <v>45409</v>
      </c>
    </row>
    <row r="126" spans="1:18" s="31" customFormat="1" x14ac:dyDescent="0.25">
      <c r="A126" s="30">
        <v>115</v>
      </c>
      <c r="B126" s="148">
        <v>157</v>
      </c>
      <c r="C126" s="133" t="s">
        <v>650</v>
      </c>
      <c r="D126" s="134" t="s">
        <v>651</v>
      </c>
      <c r="E126" s="135">
        <v>37368</v>
      </c>
      <c r="F126" s="65">
        <f>DAY(E126)</f>
        <v>22</v>
      </c>
      <c r="G126" s="65">
        <f>MONTH(E126)</f>
        <v>4</v>
      </c>
      <c r="H126" s="30">
        <f>YEAR(E126)</f>
        <v>2002</v>
      </c>
      <c r="I126" s="111" t="s">
        <v>1027</v>
      </c>
      <c r="J126" s="111" t="s">
        <v>1028</v>
      </c>
      <c r="K126" s="139" t="s">
        <v>144</v>
      </c>
      <c r="L126" s="111" t="s">
        <v>1377</v>
      </c>
      <c r="M126" s="139" t="s">
        <v>273</v>
      </c>
      <c r="N126" s="60">
        <v>45409</v>
      </c>
      <c r="O126" s="119" t="s">
        <v>534</v>
      </c>
      <c r="P126" s="116" t="s">
        <v>104</v>
      </c>
      <c r="Q126" s="117" t="s">
        <v>41</v>
      </c>
      <c r="R126" s="60">
        <v>45409</v>
      </c>
    </row>
    <row r="127" spans="1:18" s="31" customFormat="1" x14ac:dyDescent="0.25">
      <c r="A127" s="30">
        <v>116</v>
      </c>
      <c r="B127" s="148">
        <v>143</v>
      </c>
      <c r="C127" s="133" t="s">
        <v>234</v>
      </c>
      <c r="D127" s="134" t="s">
        <v>334</v>
      </c>
      <c r="E127" s="135">
        <v>37273</v>
      </c>
      <c r="F127" s="65">
        <f>DAY(E127)</f>
        <v>17</v>
      </c>
      <c r="G127" s="65">
        <f>MONTH(E127)</f>
        <v>1</v>
      </c>
      <c r="H127" s="30">
        <f>YEAR(E127)</f>
        <v>2002</v>
      </c>
      <c r="I127" s="111" t="s">
        <v>453</v>
      </c>
      <c r="J127" s="111" t="s">
        <v>454</v>
      </c>
      <c r="K127" s="139" t="s">
        <v>62</v>
      </c>
      <c r="L127" s="111" t="s">
        <v>283</v>
      </c>
      <c r="M127" s="139" t="s">
        <v>178</v>
      </c>
      <c r="N127" s="60">
        <v>45409</v>
      </c>
      <c r="O127" s="119" t="s">
        <v>534</v>
      </c>
      <c r="P127" s="116" t="s">
        <v>104</v>
      </c>
      <c r="Q127" s="117" t="s">
        <v>41</v>
      </c>
      <c r="R127" s="60">
        <v>45409</v>
      </c>
    </row>
    <row r="128" spans="1:18" s="31" customFormat="1" x14ac:dyDescent="0.25">
      <c r="A128" s="30">
        <v>117</v>
      </c>
      <c r="B128" s="148">
        <v>278</v>
      </c>
      <c r="C128" s="102" t="s">
        <v>185</v>
      </c>
      <c r="D128" s="131" t="s">
        <v>170</v>
      </c>
      <c r="E128" s="132">
        <v>37984</v>
      </c>
      <c r="F128" s="65">
        <f>DAY(E128)</f>
        <v>29</v>
      </c>
      <c r="G128" s="65">
        <f>MONTH(E128)</f>
        <v>12</v>
      </c>
      <c r="H128" s="30">
        <f>YEAR(E128)</f>
        <v>2003</v>
      </c>
      <c r="I128" s="111" t="s">
        <v>1201</v>
      </c>
      <c r="J128" s="111" t="s">
        <v>1202</v>
      </c>
      <c r="K128" s="89" t="s">
        <v>51</v>
      </c>
      <c r="L128" s="111" t="s">
        <v>1378</v>
      </c>
      <c r="M128" s="89" t="s">
        <v>279</v>
      </c>
      <c r="N128" s="60">
        <v>45409</v>
      </c>
      <c r="O128" s="120" t="s">
        <v>535</v>
      </c>
      <c r="P128" s="118" t="s">
        <v>130</v>
      </c>
      <c r="Q128" s="117" t="s">
        <v>41</v>
      </c>
      <c r="R128" s="60">
        <v>45409</v>
      </c>
    </row>
    <row r="129" spans="1:18" s="31" customFormat="1" x14ac:dyDescent="0.25">
      <c r="A129" s="30">
        <v>118</v>
      </c>
      <c r="B129" s="148">
        <v>74</v>
      </c>
      <c r="C129" s="102" t="s">
        <v>196</v>
      </c>
      <c r="D129" s="131" t="s">
        <v>170</v>
      </c>
      <c r="E129" s="132">
        <v>37358</v>
      </c>
      <c r="F129" s="65">
        <f>DAY(E129)</f>
        <v>12</v>
      </c>
      <c r="G129" s="65">
        <f>MONTH(E129)</f>
        <v>4</v>
      </c>
      <c r="H129" s="30">
        <f>YEAR(E129)</f>
        <v>2002</v>
      </c>
      <c r="I129" s="111" t="s">
        <v>195</v>
      </c>
      <c r="J129" s="111" t="s">
        <v>251</v>
      </c>
      <c r="K129" s="89" t="s">
        <v>51</v>
      </c>
      <c r="L129" s="111" t="s">
        <v>116</v>
      </c>
      <c r="M129" s="89" t="s">
        <v>178</v>
      </c>
      <c r="N129" s="60">
        <v>45409</v>
      </c>
      <c r="O129" s="115" t="s">
        <v>533</v>
      </c>
      <c r="P129" s="116" t="s">
        <v>105</v>
      </c>
      <c r="Q129" s="117" t="s">
        <v>41</v>
      </c>
      <c r="R129" s="60">
        <v>45409</v>
      </c>
    </row>
    <row r="130" spans="1:18" s="31" customFormat="1" x14ac:dyDescent="0.25">
      <c r="A130" s="30">
        <v>119</v>
      </c>
      <c r="B130" s="148">
        <v>220</v>
      </c>
      <c r="C130" s="133" t="s">
        <v>691</v>
      </c>
      <c r="D130" s="134" t="s">
        <v>692</v>
      </c>
      <c r="E130" s="135">
        <v>37351</v>
      </c>
      <c r="F130" s="65">
        <f>DAY(E130)</f>
        <v>5</v>
      </c>
      <c r="G130" s="65">
        <f>MONTH(E130)</f>
        <v>4</v>
      </c>
      <c r="H130" s="30">
        <f>YEAR(E130)</f>
        <v>2002</v>
      </c>
      <c r="I130" s="111" t="s">
        <v>1115</v>
      </c>
      <c r="J130" s="111" t="s">
        <v>1116</v>
      </c>
      <c r="K130" s="139" t="s">
        <v>51</v>
      </c>
      <c r="L130" s="111" t="s">
        <v>116</v>
      </c>
      <c r="M130" s="139" t="s">
        <v>178</v>
      </c>
      <c r="N130" s="60">
        <v>45409</v>
      </c>
      <c r="O130" s="119" t="s">
        <v>534</v>
      </c>
      <c r="P130" s="116" t="s">
        <v>104</v>
      </c>
      <c r="Q130" s="117" t="s">
        <v>41</v>
      </c>
      <c r="R130" s="60">
        <v>45409</v>
      </c>
    </row>
    <row r="131" spans="1:18" s="31" customFormat="1" x14ac:dyDescent="0.25">
      <c r="A131" s="30">
        <v>120</v>
      </c>
      <c r="B131" s="148">
        <v>210</v>
      </c>
      <c r="C131" s="133" t="s">
        <v>553</v>
      </c>
      <c r="D131" s="134" t="s">
        <v>680</v>
      </c>
      <c r="E131" s="135">
        <v>36942</v>
      </c>
      <c r="F131" s="65">
        <f>DAY(E131)</f>
        <v>20</v>
      </c>
      <c r="G131" s="65">
        <f>MONTH(E131)</f>
        <v>2</v>
      </c>
      <c r="H131" s="30">
        <f>YEAR(E131)</f>
        <v>2001</v>
      </c>
      <c r="I131" s="111" t="s">
        <v>1095</v>
      </c>
      <c r="J131" s="111" t="s">
        <v>1096</v>
      </c>
      <c r="K131" s="139" t="s">
        <v>144</v>
      </c>
      <c r="L131" s="111" t="s">
        <v>276</v>
      </c>
      <c r="M131" s="139" t="s">
        <v>182</v>
      </c>
      <c r="N131" s="60">
        <v>45409</v>
      </c>
      <c r="O131" s="119" t="s">
        <v>534</v>
      </c>
      <c r="P131" s="116" t="s">
        <v>104</v>
      </c>
      <c r="Q131" s="117" t="s">
        <v>41</v>
      </c>
      <c r="R131" s="60">
        <v>45409</v>
      </c>
    </row>
    <row r="132" spans="1:18" s="31" customFormat="1" x14ac:dyDescent="0.25">
      <c r="A132" s="30">
        <v>121</v>
      </c>
      <c r="B132" s="148">
        <v>123</v>
      </c>
      <c r="C132" s="133" t="s">
        <v>627</v>
      </c>
      <c r="D132" s="134" t="s">
        <v>297</v>
      </c>
      <c r="E132" s="135">
        <v>37336</v>
      </c>
      <c r="F132" s="65">
        <f>DAY(E132)</f>
        <v>21</v>
      </c>
      <c r="G132" s="65">
        <f>MONTH(E132)</f>
        <v>3</v>
      </c>
      <c r="H132" s="30">
        <f>YEAR(E132)</f>
        <v>2002</v>
      </c>
      <c r="I132" s="111" t="s">
        <v>983</v>
      </c>
      <c r="J132" s="111" t="s">
        <v>984</v>
      </c>
      <c r="K132" s="139" t="s">
        <v>62</v>
      </c>
      <c r="L132" s="111" t="s">
        <v>278</v>
      </c>
      <c r="M132" s="139" t="s">
        <v>178</v>
      </c>
      <c r="N132" s="60">
        <v>45409</v>
      </c>
      <c r="O132" s="119" t="s">
        <v>534</v>
      </c>
      <c r="P132" s="116" t="s">
        <v>104</v>
      </c>
      <c r="Q132" s="117" t="s">
        <v>41</v>
      </c>
      <c r="R132" s="60">
        <v>45409</v>
      </c>
    </row>
    <row r="133" spans="1:18" s="32" customFormat="1" x14ac:dyDescent="0.25">
      <c r="A133" s="30">
        <v>122</v>
      </c>
      <c r="B133" s="148">
        <v>54</v>
      </c>
      <c r="C133" s="102" t="s">
        <v>572</v>
      </c>
      <c r="D133" s="131" t="s">
        <v>573</v>
      </c>
      <c r="E133" s="132">
        <v>37435</v>
      </c>
      <c r="F133" s="65">
        <f>DAY(E133)</f>
        <v>28</v>
      </c>
      <c r="G133" s="65">
        <f>MONTH(E133)</f>
        <v>6</v>
      </c>
      <c r="H133" s="30">
        <f>YEAR(E133)</f>
        <v>2002</v>
      </c>
      <c r="I133" s="111" t="s">
        <v>878</v>
      </c>
      <c r="J133" s="111" t="s">
        <v>879</v>
      </c>
      <c r="K133" s="89" t="s">
        <v>68</v>
      </c>
      <c r="L133" s="111" t="s">
        <v>149</v>
      </c>
      <c r="M133" s="89" t="s">
        <v>178</v>
      </c>
      <c r="N133" s="60">
        <v>45409</v>
      </c>
      <c r="O133" s="115" t="s">
        <v>533</v>
      </c>
      <c r="P133" s="116" t="s">
        <v>105</v>
      </c>
      <c r="Q133" s="117" t="s">
        <v>41</v>
      </c>
      <c r="R133" s="60">
        <v>45409</v>
      </c>
    </row>
    <row r="134" spans="1:18" s="31" customFormat="1" x14ac:dyDescent="0.25">
      <c r="A134" s="30">
        <v>123</v>
      </c>
      <c r="B134" s="148">
        <v>214</v>
      </c>
      <c r="C134" s="133" t="s">
        <v>685</v>
      </c>
      <c r="D134" s="134" t="s">
        <v>114</v>
      </c>
      <c r="E134" s="135">
        <v>37425</v>
      </c>
      <c r="F134" s="65">
        <f>DAY(E134)</f>
        <v>18</v>
      </c>
      <c r="G134" s="65">
        <f>MONTH(E134)</f>
        <v>6</v>
      </c>
      <c r="H134" s="30">
        <f>YEAR(E134)</f>
        <v>2002</v>
      </c>
      <c r="I134" s="111" t="s">
        <v>1103</v>
      </c>
      <c r="J134" s="111" t="s">
        <v>1104</v>
      </c>
      <c r="K134" s="139" t="s">
        <v>62</v>
      </c>
      <c r="L134" s="111" t="s">
        <v>531</v>
      </c>
      <c r="M134" s="139" t="s">
        <v>178</v>
      </c>
      <c r="N134" s="60">
        <v>45409</v>
      </c>
      <c r="O134" s="119" t="s">
        <v>534</v>
      </c>
      <c r="P134" s="116" t="s">
        <v>104</v>
      </c>
      <c r="Q134" s="117" t="s">
        <v>41</v>
      </c>
      <c r="R134" s="60">
        <v>45409</v>
      </c>
    </row>
    <row r="135" spans="1:18" s="31" customFormat="1" x14ac:dyDescent="0.25">
      <c r="A135" s="30">
        <v>124</v>
      </c>
      <c r="B135" s="148">
        <v>150</v>
      </c>
      <c r="C135" s="102" t="s">
        <v>136</v>
      </c>
      <c r="D135" s="131" t="s">
        <v>114</v>
      </c>
      <c r="E135" s="132">
        <v>37336</v>
      </c>
      <c r="F135" s="65">
        <f>DAY(E135)</f>
        <v>21</v>
      </c>
      <c r="G135" s="65">
        <f>MONTH(E135)</f>
        <v>3</v>
      </c>
      <c r="H135" s="30">
        <f>YEAR(E135)</f>
        <v>2002</v>
      </c>
      <c r="I135" s="111" t="s">
        <v>455</v>
      </c>
      <c r="J135" s="111" t="s">
        <v>456</v>
      </c>
      <c r="K135" s="89" t="s">
        <v>62</v>
      </c>
      <c r="L135" s="111" t="s">
        <v>287</v>
      </c>
      <c r="M135" s="89" t="s">
        <v>178</v>
      </c>
      <c r="N135" s="60">
        <v>45409</v>
      </c>
      <c r="O135" s="115" t="s">
        <v>533</v>
      </c>
      <c r="P135" s="116" t="s">
        <v>105</v>
      </c>
      <c r="Q135" s="117" t="s">
        <v>41</v>
      </c>
      <c r="R135" s="114" t="s">
        <v>1392</v>
      </c>
    </row>
    <row r="136" spans="1:18" s="31" customFormat="1" x14ac:dyDescent="0.25">
      <c r="A136" s="30">
        <v>125</v>
      </c>
      <c r="B136" s="148">
        <v>185</v>
      </c>
      <c r="C136" s="133" t="s">
        <v>240</v>
      </c>
      <c r="D136" s="134" t="s">
        <v>114</v>
      </c>
      <c r="E136" s="135">
        <v>37297</v>
      </c>
      <c r="F136" s="65">
        <f>DAY(E136)</f>
        <v>10</v>
      </c>
      <c r="G136" s="65">
        <f>MONTH(E136)</f>
        <v>2</v>
      </c>
      <c r="H136" s="30">
        <f>YEAR(E136)</f>
        <v>2002</v>
      </c>
      <c r="I136" s="111" t="s">
        <v>239</v>
      </c>
      <c r="J136" s="111" t="s">
        <v>268</v>
      </c>
      <c r="K136" s="139" t="s">
        <v>68</v>
      </c>
      <c r="L136" s="111" t="s">
        <v>149</v>
      </c>
      <c r="M136" s="139" t="s">
        <v>178</v>
      </c>
      <c r="N136" s="60">
        <v>45409</v>
      </c>
      <c r="O136" s="119" t="s">
        <v>534</v>
      </c>
      <c r="P136" s="116" t="s">
        <v>104</v>
      </c>
      <c r="Q136" s="117" t="s">
        <v>41</v>
      </c>
      <c r="R136" s="60">
        <v>45409</v>
      </c>
    </row>
    <row r="137" spans="1:18" s="31" customFormat="1" x14ac:dyDescent="0.25">
      <c r="A137" s="30">
        <v>126</v>
      </c>
      <c r="B137" s="148">
        <v>81</v>
      </c>
      <c r="C137" s="102" t="s">
        <v>596</v>
      </c>
      <c r="D137" s="131" t="s">
        <v>167</v>
      </c>
      <c r="E137" s="132">
        <v>37473</v>
      </c>
      <c r="F137" s="65">
        <f>DAY(E137)</f>
        <v>5</v>
      </c>
      <c r="G137" s="65">
        <f>MONTH(E137)</f>
        <v>8</v>
      </c>
      <c r="H137" s="30">
        <f>YEAR(E137)</f>
        <v>2002</v>
      </c>
      <c r="I137" s="111" t="s">
        <v>919</v>
      </c>
      <c r="J137" s="111" t="s">
        <v>920</v>
      </c>
      <c r="K137" s="89" t="s">
        <v>62</v>
      </c>
      <c r="L137" s="111" t="s">
        <v>278</v>
      </c>
      <c r="M137" s="89" t="s">
        <v>178</v>
      </c>
      <c r="N137" s="60">
        <v>45409</v>
      </c>
      <c r="O137" s="115" t="s">
        <v>533</v>
      </c>
      <c r="P137" s="116" t="s">
        <v>105</v>
      </c>
      <c r="Q137" s="117" t="s">
        <v>41</v>
      </c>
      <c r="R137" s="60">
        <v>45409</v>
      </c>
    </row>
    <row r="138" spans="1:18" s="31" customFormat="1" x14ac:dyDescent="0.25">
      <c r="A138" s="30">
        <v>127</v>
      </c>
      <c r="B138" s="148">
        <v>313</v>
      </c>
      <c r="C138" s="102" t="s">
        <v>363</v>
      </c>
      <c r="D138" s="131" t="s">
        <v>57</v>
      </c>
      <c r="E138" s="132">
        <v>37605</v>
      </c>
      <c r="F138" s="65">
        <f>DAY(E138)</f>
        <v>15</v>
      </c>
      <c r="G138" s="65">
        <f>MONTH(E138)</f>
        <v>12</v>
      </c>
      <c r="H138" s="30">
        <f>YEAR(E138)</f>
        <v>2002</v>
      </c>
      <c r="I138" s="111" t="s">
        <v>495</v>
      </c>
      <c r="J138" s="111" t="s">
        <v>496</v>
      </c>
      <c r="K138" s="89" t="s">
        <v>56</v>
      </c>
      <c r="L138" s="111" t="s">
        <v>132</v>
      </c>
      <c r="M138" s="89" t="s">
        <v>178</v>
      </c>
      <c r="N138" s="60">
        <v>45409</v>
      </c>
      <c r="O138" s="115" t="s">
        <v>533</v>
      </c>
      <c r="P138" s="116" t="s">
        <v>105</v>
      </c>
      <c r="Q138" s="117" t="s">
        <v>41</v>
      </c>
      <c r="R138" s="114" t="s">
        <v>1392</v>
      </c>
    </row>
    <row r="139" spans="1:18" s="31" customFormat="1" x14ac:dyDescent="0.25">
      <c r="A139" s="30">
        <v>128</v>
      </c>
      <c r="B139" s="148">
        <v>78</v>
      </c>
      <c r="C139" s="102" t="s">
        <v>373</v>
      </c>
      <c r="D139" s="131" t="s">
        <v>57</v>
      </c>
      <c r="E139" s="132">
        <v>36663</v>
      </c>
      <c r="F139" s="65">
        <f>DAY(E139)</f>
        <v>17</v>
      </c>
      <c r="G139" s="65">
        <f>MONTH(E139)</f>
        <v>5</v>
      </c>
      <c r="H139" s="30">
        <f>YEAR(E139)</f>
        <v>2000</v>
      </c>
      <c r="I139" s="111" t="s">
        <v>913</v>
      </c>
      <c r="J139" s="111" t="s">
        <v>914</v>
      </c>
      <c r="K139" s="89" t="s">
        <v>144</v>
      </c>
      <c r="L139" s="111" t="s">
        <v>276</v>
      </c>
      <c r="M139" s="89" t="s">
        <v>182</v>
      </c>
      <c r="N139" s="60">
        <v>45409</v>
      </c>
      <c r="O139" s="115" t="s">
        <v>533</v>
      </c>
      <c r="P139" s="116" t="s">
        <v>105</v>
      </c>
      <c r="Q139" s="117" t="s">
        <v>41</v>
      </c>
      <c r="R139" s="60">
        <v>45409</v>
      </c>
    </row>
    <row r="140" spans="1:18" s="31" customFormat="1" x14ac:dyDescent="0.25">
      <c r="A140" s="30">
        <v>129</v>
      </c>
      <c r="B140" s="148">
        <v>83</v>
      </c>
      <c r="C140" s="102" t="s">
        <v>364</v>
      </c>
      <c r="D140" s="131" t="s">
        <v>57</v>
      </c>
      <c r="E140" s="132">
        <v>37349</v>
      </c>
      <c r="F140" s="65">
        <f>DAY(E140)</f>
        <v>3</v>
      </c>
      <c r="G140" s="65">
        <f>MONTH(E140)</f>
        <v>4</v>
      </c>
      <c r="H140" s="30">
        <f>YEAR(E140)</f>
        <v>2002</v>
      </c>
      <c r="I140" s="111" t="s">
        <v>497</v>
      </c>
      <c r="J140" s="111" t="s">
        <v>498</v>
      </c>
      <c r="K140" s="89" t="s">
        <v>65</v>
      </c>
      <c r="L140" s="111" t="s">
        <v>128</v>
      </c>
      <c r="M140" s="89" t="s">
        <v>178</v>
      </c>
      <c r="N140" s="60">
        <v>45409</v>
      </c>
      <c r="O140" s="115" t="s">
        <v>533</v>
      </c>
      <c r="P140" s="116" t="s">
        <v>105</v>
      </c>
      <c r="Q140" s="117" t="s">
        <v>41</v>
      </c>
      <c r="R140" s="114" t="s">
        <v>1391</v>
      </c>
    </row>
    <row r="141" spans="1:18" s="31" customFormat="1" x14ac:dyDescent="0.25">
      <c r="A141" s="30">
        <v>130</v>
      </c>
      <c r="B141" s="148">
        <v>241</v>
      </c>
      <c r="C141" s="133" t="s">
        <v>335</v>
      </c>
      <c r="D141" s="134" t="s">
        <v>57</v>
      </c>
      <c r="E141" s="135">
        <v>37298</v>
      </c>
      <c r="F141" s="65">
        <f>DAY(E141)</f>
        <v>11</v>
      </c>
      <c r="G141" s="65">
        <f>MONTH(E141)</f>
        <v>2</v>
      </c>
      <c r="H141" s="30">
        <f>YEAR(E141)</f>
        <v>2002</v>
      </c>
      <c r="I141" s="111" t="s">
        <v>457</v>
      </c>
      <c r="J141" s="111" t="s">
        <v>458</v>
      </c>
      <c r="K141" s="139" t="s">
        <v>68</v>
      </c>
      <c r="L141" s="111" t="s">
        <v>149</v>
      </c>
      <c r="M141" s="139" t="s">
        <v>178</v>
      </c>
      <c r="N141" s="60">
        <v>45409</v>
      </c>
      <c r="O141" s="119" t="s">
        <v>534</v>
      </c>
      <c r="P141" s="116" t="s">
        <v>104</v>
      </c>
      <c r="Q141" s="117" t="s">
        <v>41</v>
      </c>
      <c r="R141" s="60">
        <v>45409</v>
      </c>
    </row>
    <row r="142" spans="1:18" s="31" customFormat="1" x14ac:dyDescent="0.25">
      <c r="A142" s="30">
        <v>131</v>
      </c>
      <c r="B142" s="148">
        <v>184</v>
      </c>
      <c r="C142" s="133" t="s">
        <v>664</v>
      </c>
      <c r="D142" s="134" t="s">
        <v>57</v>
      </c>
      <c r="E142" s="135">
        <v>37293</v>
      </c>
      <c r="F142" s="65">
        <f>DAY(E142)</f>
        <v>6</v>
      </c>
      <c r="G142" s="65">
        <f>MONTH(E142)</f>
        <v>2</v>
      </c>
      <c r="H142" s="30">
        <f>YEAR(E142)</f>
        <v>2002</v>
      </c>
      <c r="I142" s="111" t="s">
        <v>1059</v>
      </c>
      <c r="J142" s="111" t="s">
        <v>1060</v>
      </c>
      <c r="K142" s="139" t="s">
        <v>65</v>
      </c>
      <c r="L142" s="111" t="s">
        <v>128</v>
      </c>
      <c r="M142" s="139" t="s">
        <v>178</v>
      </c>
      <c r="N142" s="60">
        <v>45409</v>
      </c>
      <c r="O142" s="119" t="s">
        <v>534</v>
      </c>
      <c r="P142" s="116" t="s">
        <v>104</v>
      </c>
      <c r="Q142" s="117" t="s">
        <v>41</v>
      </c>
      <c r="R142" s="60">
        <v>45409</v>
      </c>
    </row>
    <row r="143" spans="1:18" s="31" customFormat="1" x14ac:dyDescent="0.25">
      <c r="A143" s="30">
        <v>132</v>
      </c>
      <c r="B143" s="148">
        <v>292</v>
      </c>
      <c r="C143" s="102" t="s">
        <v>298</v>
      </c>
      <c r="D143" s="131" t="s">
        <v>57</v>
      </c>
      <c r="E143" s="132">
        <v>37521</v>
      </c>
      <c r="F143" s="65">
        <f>DAY(E143)</f>
        <v>22</v>
      </c>
      <c r="G143" s="65">
        <f>MONTH(E143)</f>
        <v>9</v>
      </c>
      <c r="H143" s="30">
        <f>YEAR(E143)</f>
        <v>2002</v>
      </c>
      <c r="I143" s="111" t="s">
        <v>392</v>
      </c>
      <c r="J143" s="111" t="s">
        <v>393</v>
      </c>
      <c r="K143" s="89" t="s">
        <v>55</v>
      </c>
      <c r="L143" s="111" t="s">
        <v>277</v>
      </c>
      <c r="M143" s="89" t="s">
        <v>178</v>
      </c>
      <c r="N143" s="60">
        <v>45409</v>
      </c>
      <c r="O143" s="120" t="s">
        <v>535</v>
      </c>
      <c r="P143" s="118" t="s">
        <v>130</v>
      </c>
      <c r="Q143" s="117" t="s">
        <v>41</v>
      </c>
      <c r="R143" s="60">
        <v>45409</v>
      </c>
    </row>
    <row r="144" spans="1:18" s="31" customFormat="1" x14ac:dyDescent="0.25">
      <c r="A144" s="30">
        <v>133</v>
      </c>
      <c r="B144" s="148">
        <v>255</v>
      </c>
      <c r="C144" s="102" t="s">
        <v>709</v>
      </c>
      <c r="D144" s="131" t="s">
        <v>57</v>
      </c>
      <c r="E144" s="132">
        <v>37363</v>
      </c>
      <c r="F144" s="65">
        <f>DAY(E144)</f>
        <v>17</v>
      </c>
      <c r="G144" s="65">
        <f>MONTH(E144)</f>
        <v>4</v>
      </c>
      <c r="H144" s="30">
        <f>YEAR(E144)</f>
        <v>2002</v>
      </c>
      <c r="I144" s="111" t="s">
        <v>1163</v>
      </c>
      <c r="J144" s="111" t="s">
        <v>1164</v>
      </c>
      <c r="K144" s="89" t="s">
        <v>51</v>
      </c>
      <c r="L144" s="111" t="s">
        <v>116</v>
      </c>
      <c r="M144" s="89" t="s">
        <v>178</v>
      </c>
      <c r="N144" s="60">
        <v>45409</v>
      </c>
      <c r="O144" s="120" t="s">
        <v>535</v>
      </c>
      <c r="P144" s="118" t="s">
        <v>130</v>
      </c>
      <c r="Q144" s="117" t="s">
        <v>41</v>
      </c>
      <c r="R144" s="60">
        <v>45409</v>
      </c>
    </row>
    <row r="145" spans="1:18" s="31" customFormat="1" x14ac:dyDescent="0.25">
      <c r="A145" s="30">
        <v>134</v>
      </c>
      <c r="B145" s="148">
        <v>71</v>
      </c>
      <c r="C145" s="102" t="s">
        <v>586</v>
      </c>
      <c r="D145" s="131" t="s">
        <v>57</v>
      </c>
      <c r="E145" s="132">
        <v>37453</v>
      </c>
      <c r="F145" s="65">
        <f>DAY(E145)</f>
        <v>16</v>
      </c>
      <c r="G145" s="65">
        <f>MONTH(E145)</f>
        <v>7</v>
      </c>
      <c r="H145" s="30">
        <f>YEAR(E145)</f>
        <v>2002</v>
      </c>
      <c r="I145" s="111" t="s">
        <v>901</v>
      </c>
      <c r="J145" s="111" t="s">
        <v>902</v>
      </c>
      <c r="K145" s="89" t="s">
        <v>55</v>
      </c>
      <c r="L145" s="111" t="s">
        <v>277</v>
      </c>
      <c r="M145" s="89" t="s">
        <v>178</v>
      </c>
      <c r="N145" s="60">
        <v>45409</v>
      </c>
      <c r="O145" s="115" t="s">
        <v>533</v>
      </c>
      <c r="P145" s="116" t="s">
        <v>105</v>
      </c>
      <c r="Q145" s="117" t="s">
        <v>41</v>
      </c>
      <c r="R145" s="60">
        <v>45409</v>
      </c>
    </row>
    <row r="146" spans="1:18" s="31" customFormat="1" x14ac:dyDescent="0.25">
      <c r="A146" s="30">
        <v>135</v>
      </c>
      <c r="B146" s="148">
        <v>259</v>
      </c>
      <c r="C146" s="102" t="s">
        <v>365</v>
      </c>
      <c r="D146" s="131" t="s">
        <v>57</v>
      </c>
      <c r="E146" s="132">
        <v>37540</v>
      </c>
      <c r="F146" s="65">
        <f>DAY(E146)</f>
        <v>11</v>
      </c>
      <c r="G146" s="65">
        <f>MONTH(E146)</f>
        <v>10</v>
      </c>
      <c r="H146" s="30">
        <f>YEAR(E146)</f>
        <v>2002</v>
      </c>
      <c r="I146" s="111" t="s">
        <v>499</v>
      </c>
      <c r="J146" s="111" t="s">
        <v>500</v>
      </c>
      <c r="K146" s="89" t="s">
        <v>68</v>
      </c>
      <c r="L146" s="111" t="s">
        <v>149</v>
      </c>
      <c r="M146" s="89" t="s">
        <v>178</v>
      </c>
      <c r="N146" s="60">
        <v>45409</v>
      </c>
      <c r="O146" s="120" t="s">
        <v>535</v>
      </c>
      <c r="P146" s="118" t="s">
        <v>130</v>
      </c>
      <c r="Q146" s="117" t="s">
        <v>41</v>
      </c>
      <c r="R146" s="60">
        <v>45409</v>
      </c>
    </row>
    <row r="147" spans="1:18" s="31" customFormat="1" x14ac:dyDescent="0.25">
      <c r="A147" s="30">
        <v>136</v>
      </c>
      <c r="B147" s="148">
        <v>343</v>
      </c>
      <c r="C147" s="102" t="s">
        <v>773</v>
      </c>
      <c r="D147" s="131" t="s">
        <v>57</v>
      </c>
      <c r="E147" s="132">
        <v>37411</v>
      </c>
      <c r="F147" s="65">
        <f>DAY(E147)</f>
        <v>4</v>
      </c>
      <c r="G147" s="65">
        <f>MONTH(E147)</f>
        <v>6</v>
      </c>
      <c r="H147" s="30">
        <f>YEAR(E147)</f>
        <v>2002</v>
      </c>
      <c r="I147" s="111" t="s">
        <v>1307</v>
      </c>
      <c r="J147" s="111" t="s">
        <v>1308</v>
      </c>
      <c r="K147" s="89" t="s">
        <v>55</v>
      </c>
      <c r="L147" s="111" t="s">
        <v>277</v>
      </c>
      <c r="M147" s="89" t="s">
        <v>178</v>
      </c>
      <c r="N147" s="60">
        <v>45409</v>
      </c>
      <c r="O147" s="120" t="s">
        <v>535</v>
      </c>
      <c r="P147" s="118" t="s">
        <v>130</v>
      </c>
      <c r="Q147" s="117" t="s">
        <v>41</v>
      </c>
      <c r="R147" s="60">
        <v>45409</v>
      </c>
    </row>
    <row r="148" spans="1:18" s="31" customFormat="1" x14ac:dyDescent="0.25">
      <c r="A148" s="30">
        <v>137</v>
      </c>
      <c r="B148" s="148">
        <v>65</v>
      </c>
      <c r="C148" s="102" t="s">
        <v>165</v>
      </c>
      <c r="D148" s="131" t="s">
        <v>115</v>
      </c>
      <c r="E148" s="132">
        <v>37332</v>
      </c>
      <c r="F148" s="65">
        <f>DAY(E148)</f>
        <v>17</v>
      </c>
      <c r="G148" s="65">
        <f>MONTH(E148)</f>
        <v>3</v>
      </c>
      <c r="H148" s="30">
        <f>YEAR(E148)</f>
        <v>2002</v>
      </c>
      <c r="I148" s="111" t="s">
        <v>173</v>
      </c>
      <c r="J148" s="111" t="s">
        <v>174</v>
      </c>
      <c r="K148" s="89" t="s">
        <v>68</v>
      </c>
      <c r="L148" s="111" t="s">
        <v>149</v>
      </c>
      <c r="M148" s="89" t="s">
        <v>178</v>
      </c>
      <c r="N148" s="60">
        <v>45409</v>
      </c>
      <c r="O148" s="115" t="s">
        <v>533</v>
      </c>
      <c r="P148" s="116" t="s">
        <v>105</v>
      </c>
      <c r="Q148" s="117" t="s">
        <v>41</v>
      </c>
      <c r="R148" s="114" t="s">
        <v>1392</v>
      </c>
    </row>
    <row r="149" spans="1:18" s="31" customFormat="1" x14ac:dyDescent="0.25">
      <c r="A149" s="30">
        <v>138</v>
      </c>
      <c r="B149" s="148">
        <v>290</v>
      </c>
      <c r="C149" s="102" t="s">
        <v>91</v>
      </c>
      <c r="D149" s="131" t="s">
        <v>115</v>
      </c>
      <c r="E149" s="132">
        <v>37286</v>
      </c>
      <c r="F149" s="65">
        <f>DAY(E149)</f>
        <v>30</v>
      </c>
      <c r="G149" s="65">
        <f>MONTH(E149)</f>
        <v>1</v>
      </c>
      <c r="H149" s="30">
        <f>YEAR(E149)</f>
        <v>2002</v>
      </c>
      <c r="I149" s="111" t="s">
        <v>501</v>
      </c>
      <c r="J149" s="111" t="s">
        <v>502</v>
      </c>
      <c r="K149" s="89" t="s">
        <v>55</v>
      </c>
      <c r="L149" s="111" t="s">
        <v>277</v>
      </c>
      <c r="M149" s="89" t="s">
        <v>178</v>
      </c>
      <c r="N149" s="60">
        <v>45409</v>
      </c>
      <c r="O149" s="120" t="s">
        <v>535</v>
      </c>
      <c r="P149" s="118" t="s">
        <v>130</v>
      </c>
      <c r="Q149" s="117" t="s">
        <v>41</v>
      </c>
      <c r="R149" s="60">
        <v>45409</v>
      </c>
    </row>
    <row r="150" spans="1:18" s="31" customFormat="1" x14ac:dyDescent="0.25">
      <c r="A150" s="30">
        <v>139</v>
      </c>
      <c r="B150" s="148">
        <v>209</v>
      </c>
      <c r="C150" s="133" t="s">
        <v>679</v>
      </c>
      <c r="D150" s="134" t="s">
        <v>115</v>
      </c>
      <c r="E150" s="135">
        <v>37090</v>
      </c>
      <c r="F150" s="65">
        <f>DAY(E150)</f>
        <v>18</v>
      </c>
      <c r="G150" s="65">
        <f>MONTH(E150)</f>
        <v>7</v>
      </c>
      <c r="H150" s="30">
        <f>YEAR(E150)</f>
        <v>2001</v>
      </c>
      <c r="I150" s="111" t="s">
        <v>1093</v>
      </c>
      <c r="J150" s="111" t="s">
        <v>1094</v>
      </c>
      <c r="K150" s="139" t="s">
        <v>144</v>
      </c>
      <c r="L150" s="111" t="s">
        <v>276</v>
      </c>
      <c r="M150" s="139" t="s">
        <v>182</v>
      </c>
      <c r="N150" s="60">
        <v>45409</v>
      </c>
      <c r="O150" s="119" t="s">
        <v>534</v>
      </c>
      <c r="P150" s="116" t="s">
        <v>104</v>
      </c>
      <c r="Q150" s="117" t="s">
        <v>41</v>
      </c>
      <c r="R150" s="60">
        <v>45409</v>
      </c>
    </row>
    <row r="151" spans="1:18" s="31" customFormat="1" x14ac:dyDescent="0.25">
      <c r="A151" s="30">
        <v>140</v>
      </c>
      <c r="B151" s="148">
        <v>161</v>
      </c>
      <c r="C151" s="133" t="s">
        <v>652</v>
      </c>
      <c r="D151" s="134" t="s">
        <v>653</v>
      </c>
      <c r="E151" s="135">
        <v>37936</v>
      </c>
      <c r="F151" s="65">
        <f>DAY(E151)</f>
        <v>11</v>
      </c>
      <c r="G151" s="65">
        <f>MONTH(E151)</f>
        <v>11</v>
      </c>
      <c r="H151" s="30">
        <f>YEAR(E151)</f>
        <v>2003</v>
      </c>
      <c r="I151" s="111" t="s">
        <v>1031</v>
      </c>
      <c r="J151" s="111" t="s">
        <v>1032</v>
      </c>
      <c r="K151" s="139" t="s">
        <v>51</v>
      </c>
      <c r="L151" s="111" t="s">
        <v>1378</v>
      </c>
      <c r="M151" s="139" t="s">
        <v>279</v>
      </c>
      <c r="N151" s="60">
        <v>45409</v>
      </c>
      <c r="O151" s="119" t="s">
        <v>534</v>
      </c>
      <c r="P151" s="116" t="s">
        <v>104</v>
      </c>
      <c r="Q151" s="117" t="s">
        <v>41</v>
      </c>
      <c r="R151" s="60">
        <v>45409</v>
      </c>
    </row>
    <row r="152" spans="1:18" s="31" customFormat="1" x14ac:dyDescent="0.25">
      <c r="A152" s="30">
        <v>141</v>
      </c>
      <c r="B152" s="148">
        <v>326</v>
      </c>
      <c r="C152" s="102" t="s">
        <v>638</v>
      </c>
      <c r="D152" s="131" t="s">
        <v>653</v>
      </c>
      <c r="E152" s="132">
        <v>36996</v>
      </c>
      <c r="F152" s="65">
        <f>DAY(E152)</f>
        <v>15</v>
      </c>
      <c r="G152" s="65">
        <f>MONTH(E152)</f>
        <v>4</v>
      </c>
      <c r="H152" s="30">
        <f>YEAR(E152)</f>
        <v>2001</v>
      </c>
      <c r="I152" s="111" t="s">
        <v>1277</v>
      </c>
      <c r="J152" s="111" t="s">
        <v>1278</v>
      </c>
      <c r="K152" s="89" t="s">
        <v>144</v>
      </c>
      <c r="L152" s="111" t="s">
        <v>276</v>
      </c>
      <c r="M152" s="89" t="s">
        <v>182</v>
      </c>
      <c r="N152" s="60">
        <v>45409</v>
      </c>
      <c r="O152" s="120" t="s">
        <v>535</v>
      </c>
      <c r="P152" s="118" t="s">
        <v>130</v>
      </c>
      <c r="Q152" s="117" t="s">
        <v>41</v>
      </c>
      <c r="R152" s="60">
        <v>45409</v>
      </c>
    </row>
    <row r="153" spans="1:18" s="31" customFormat="1" x14ac:dyDescent="0.25">
      <c r="A153" s="30">
        <v>142</v>
      </c>
      <c r="B153" s="148">
        <v>350</v>
      </c>
      <c r="C153" s="102" t="s">
        <v>780</v>
      </c>
      <c r="D153" s="131" t="s">
        <v>653</v>
      </c>
      <c r="E153" s="132">
        <v>37615</v>
      </c>
      <c r="F153" s="65">
        <f>DAY(E153)</f>
        <v>25</v>
      </c>
      <c r="G153" s="65">
        <f>MONTH(E153)</f>
        <v>12</v>
      </c>
      <c r="H153" s="30">
        <f>YEAR(E153)</f>
        <v>2002</v>
      </c>
      <c r="I153" s="111" t="s">
        <v>1321</v>
      </c>
      <c r="J153" s="111" t="s">
        <v>1322</v>
      </c>
      <c r="K153" s="89" t="s">
        <v>55</v>
      </c>
      <c r="L153" s="111" t="s">
        <v>288</v>
      </c>
      <c r="M153" s="89" t="s">
        <v>178</v>
      </c>
      <c r="N153" s="60">
        <v>45409</v>
      </c>
      <c r="O153" s="120" t="s">
        <v>535</v>
      </c>
      <c r="P153" s="118" t="s">
        <v>130</v>
      </c>
      <c r="Q153" s="117" t="s">
        <v>41</v>
      </c>
      <c r="R153" s="60">
        <v>45409</v>
      </c>
    </row>
    <row r="154" spans="1:18" s="31" customFormat="1" x14ac:dyDescent="0.25">
      <c r="A154" s="30">
        <v>143</v>
      </c>
      <c r="B154" s="148">
        <v>84</v>
      </c>
      <c r="C154" s="102" t="s">
        <v>537</v>
      </c>
      <c r="D154" s="131" t="s">
        <v>81</v>
      </c>
      <c r="E154" s="132">
        <v>37619</v>
      </c>
      <c r="F154" s="65">
        <f>DAY(E154)</f>
        <v>29</v>
      </c>
      <c r="G154" s="65">
        <f>MONTH(E154)</f>
        <v>12</v>
      </c>
      <c r="H154" s="30">
        <f>YEAR(E154)</f>
        <v>2002</v>
      </c>
      <c r="I154" s="111" t="s">
        <v>800</v>
      </c>
      <c r="J154" s="111" t="s">
        <v>801</v>
      </c>
      <c r="K154" s="89" t="s">
        <v>65</v>
      </c>
      <c r="L154" s="111" t="s">
        <v>128</v>
      </c>
      <c r="M154" s="89" t="s">
        <v>178</v>
      </c>
      <c r="N154" s="60">
        <v>45409</v>
      </c>
      <c r="O154" s="115" t="s">
        <v>533</v>
      </c>
      <c r="P154" s="116" t="s">
        <v>105</v>
      </c>
      <c r="Q154" s="117" t="s">
        <v>41</v>
      </c>
      <c r="R154" s="114" t="s">
        <v>1391</v>
      </c>
    </row>
    <row r="155" spans="1:18" s="104" customFormat="1" x14ac:dyDescent="0.25">
      <c r="A155" s="30">
        <v>144</v>
      </c>
      <c r="B155" s="148">
        <v>144</v>
      </c>
      <c r="C155" s="133" t="s">
        <v>641</v>
      </c>
      <c r="D155" s="134" t="s">
        <v>81</v>
      </c>
      <c r="E155" s="135">
        <v>36899</v>
      </c>
      <c r="F155" s="65">
        <f>DAY(E155)</f>
        <v>8</v>
      </c>
      <c r="G155" s="65">
        <f>MONTH(E155)</f>
        <v>1</v>
      </c>
      <c r="H155" s="30">
        <f>YEAR(E155)</f>
        <v>2001</v>
      </c>
      <c r="I155" s="111" t="s">
        <v>1007</v>
      </c>
      <c r="J155" s="111" t="s">
        <v>1008</v>
      </c>
      <c r="K155" s="139" t="s">
        <v>144</v>
      </c>
      <c r="L155" s="111" t="s">
        <v>181</v>
      </c>
      <c r="M155" s="139" t="s">
        <v>182</v>
      </c>
      <c r="N155" s="60">
        <v>45409</v>
      </c>
      <c r="O155" s="119" t="s">
        <v>534</v>
      </c>
      <c r="P155" s="116" t="s">
        <v>104</v>
      </c>
      <c r="Q155" s="118" t="s">
        <v>40</v>
      </c>
      <c r="R155" s="60">
        <v>45409</v>
      </c>
    </row>
    <row r="156" spans="1:18" s="31" customFormat="1" x14ac:dyDescent="0.25">
      <c r="A156" s="30">
        <v>145</v>
      </c>
      <c r="B156" s="148">
        <v>120</v>
      </c>
      <c r="C156" s="133" t="s">
        <v>200</v>
      </c>
      <c r="D156" s="134" t="s">
        <v>81</v>
      </c>
      <c r="E156" s="135">
        <v>37379</v>
      </c>
      <c r="F156" s="65">
        <f>DAY(E156)</f>
        <v>3</v>
      </c>
      <c r="G156" s="65">
        <f>MONTH(E156)</f>
        <v>5</v>
      </c>
      <c r="H156" s="30">
        <f>YEAR(E156)</f>
        <v>2002</v>
      </c>
      <c r="I156" s="111" t="s">
        <v>199</v>
      </c>
      <c r="J156" s="111" t="s">
        <v>253</v>
      </c>
      <c r="K156" s="139" t="s">
        <v>48</v>
      </c>
      <c r="L156" s="111" t="s">
        <v>271</v>
      </c>
      <c r="M156" s="139" t="s">
        <v>178</v>
      </c>
      <c r="N156" s="60">
        <v>45409</v>
      </c>
      <c r="O156" s="119" t="s">
        <v>534</v>
      </c>
      <c r="P156" s="116" t="s">
        <v>104</v>
      </c>
      <c r="Q156" s="118" t="s">
        <v>40</v>
      </c>
      <c r="R156" s="60">
        <v>45409</v>
      </c>
    </row>
    <row r="157" spans="1:18" s="31" customFormat="1" x14ac:dyDescent="0.25">
      <c r="A157" s="30">
        <v>146</v>
      </c>
      <c r="B157" s="148">
        <v>92</v>
      </c>
      <c r="C157" s="102" t="s">
        <v>366</v>
      </c>
      <c r="D157" s="131" t="s">
        <v>367</v>
      </c>
      <c r="E157" s="132">
        <v>37496</v>
      </c>
      <c r="F157" s="65">
        <f>DAY(E157)</f>
        <v>28</v>
      </c>
      <c r="G157" s="65">
        <f>MONTH(E157)</f>
        <v>8</v>
      </c>
      <c r="H157" s="30">
        <f>YEAR(E157)</f>
        <v>2002</v>
      </c>
      <c r="I157" s="111" t="s">
        <v>503</v>
      </c>
      <c r="J157" s="111" t="s">
        <v>504</v>
      </c>
      <c r="K157" s="89" t="s">
        <v>62</v>
      </c>
      <c r="L157" s="111" t="s">
        <v>278</v>
      </c>
      <c r="M157" s="89" t="s">
        <v>178</v>
      </c>
      <c r="N157" s="60">
        <v>45409</v>
      </c>
      <c r="O157" s="115" t="s">
        <v>533</v>
      </c>
      <c r="P157" s="116" t="s">
        <v>105</v>
      </c>
      <c r="Q157" s="117" t="s">
        <v>41</v>
      </c>
      <c r="R157" s="60">
        <v>45409</v>
      </c>
    </row>
    <row r="158" spans="1:18" s="31" customFormat="1" x14ac:dyDescent="0.25">
      <c r="A158" s="30">
        <v>147</v>
      </c>
      <c r="B158" s="148">
        <v>284</v>
      </c>
      <c r="C158" s="102" t="s">
        <v>731</v>
      </c>
      <c r="D158" s="131" t="s">
        <v>732</v>
      </c>
      <c r="E158" s="132">
        <v>37183</v>
      </c>
      <c r="F158" s="65">
        <f>DAY(E158)</f>
        <v>19</v>
      </c>
      <c r="G158" s="65">
        <f>MONTH(E158)</f>
        <v>10</v>
      </c>
      <c r="H158" s="30">
        <f>YEAR(E158)</f>
        <v>2001</v>
      </c>
      <c r="I158" s="111" t="s">
        <v>1211</v>
      </c>
      <c r="J158" s="111" t="s">
        <v>1212</v>
      </c>
      <c r="K158" s="89" t="s">
        <v>51</v>
      </c>
      <c r="L158" s="111" t="s">
        <v>116</v>
      </c>
      <c r="M158" s="89" t="s">
        <v>178</v>
      </c>
      <c r="N158" s="60">
        <v>45409</v>
      </c>
      <c r="O158" s="120" t="s">
        <v>535</v>
      </c>
      <c r="P158" s="118" t="s">
        <v>130</v>
      </c>
      <c r="Q158" s="117" t="s">
        <v>41</v>
      </c>
      <c r="R158" s="60">
        <v>45409</v>
      </c>
    </row>
    <row r="159" spans="1:18" s="31" customFormat="1" x14ac:dyDescent="0.25">
      <c r="A159" s="30">
        <v>148</v>
      </c>
      <c r="B159" s="148">
        <v>331</v>
      </c>
      <c r="C159" s="102" t="s">
        <v>763</v>
      </c>
      <c r="D159" s="131" t="s">
        <v>764</v>
      </c>
      <c r="E159" s="132">
        <v>37179</v>
      </c>
      <c r="F159" s="65">
        <f>DAY(E159)</f>
        <v>15</v>
      </c>
      <c r="G159" s="65">
        <f>MONTH(E159)</f>
        <v>10</v>
      </c>
      <c r="H159" s="30">
        <f>YEAR(E159)</f>
        <v>2001</v>
      </c>
      <c r="I159" s="111" t="s">
        <v>1287</v>
      </c>
      <c r="J159" s="111" t="s">
        <v>1288</v>
      </c>
      <c r="K159" s="89" t="s">
        <v>144</v>
      </c>
      <c r="L159" s="111" t="s">
        <v>276</v>
      </c>
      <c r="M159" s="89" t="s">
        <v>182</v>
      </c>
      <c r="N159" s="60">
        <v>45409</v>
      </c>
      <c r="O159" s="120" t="s">
        <v>535</v>
      </c>
      <c r="P159" s="118" t="s">
        <v>130</v>
      </c>
      <c r="Q159" s="117" t="s">
        <v>41</v>
      </c>
      <c r="R159" s="60">
        <v>45409</v>
      </c>
    </row>
    <row r="160" spans="1:18" s="31" customFormat="1" x14ac:dyDescent="0.25">
      <c r="A160" s="30">
        <v>149</v>
      </c>
      <c r="B160" s="148">
        <v>108</v>
      </c>
      <c r="C160" s="102" t="s">
        <v>615</v>
      </c>
      <c r="D160" s="131" t="s">
        <v>78</v>
      </c>
      <c r="E160" s="132">
        <v>37191</v>
      </c>
      <c r="F160" s="65">
        <f>DAY(E160)</f>
        <v>27</v>
      </c>
      <c r="G160" s="65">
        <f>MONTH(E160)</f>
        <v>10</v>
      </c>
      <c r="H160" s="30">
        <f>YEAR(E160)</f>
        <v>2001</v>
      </c>
      <c r="I160" s="111" t="s">
        <v>959</v>
      </c>
      <c r="J160" s="111" t="s">
        <v>960</v>
      </c>
      <c r="K160" s="89" t="s">
        <v>51</v>
      </c>
      <c r="L160" s="111" t="s">
        <v>1375</v>
      </c>
      <c r="M160" s="89" t="s">
        <v>177</v>
      </c>
      <c r="N160" s="60">
        <v>45409</v>
      </c>
      <c r="O160" s="115" t="s">
        <v>533</v>
      </c>
      <c r="P160" s="116" t="s">
        <v>105</v>
      </c>
      <c r="Q160" s="117" t="s">
        <v>41</v>
      </c>
      <c r="R160" s="60">
        <v>45409</v>
      </c>
    </row>
    <row r="161" spans="1:18" s="31" customFormat="1" x14ac:dyDescent="0.25">
      <c r="A161" s="30">
        <v>150</v>
      </c>
      <c r="B161" s="148">
        <v>9</v>
      </c>
      <c r="C161" s="102" t="s">
        <v>299</v>
      </c>
      <c r="D161" s="131" t="s">
        <v>78</v>
      </c>
      <c r="E161" s="132">
        <v>37514</v>
      </c>
      <c r="F161" s="65">
        <f>DAY(E161)</f>
        <v>15</v>
      </c>
      <c r="G161" s="65">
        <f>MONTH(E161)</f>
        <v>9</v>
      </c>
      <c r="H161" s="30">
        <f>YEAR(E161)</f>
        <v>2002</v>
      </c>
      <c r="I161" s="111" t="s">
        <v>394</v>
      </c>
      <c r="J161" s="111" t="s">
        <v>395</v>
      </c>
      <c r="K161" s="89" t="s">
        <v>62</v>
      </c>
      <c r="L161" s="111" t="s">
        <v>287</v>
      </c>
      <c r="M161" s="89" t="s">
        <v>178</v>
      </c>
      <c r="N161" s="60">
        <v>45409</v>
      </c>
      <c r="O161" s="115" t="s">
        <v>533</v>
      </c>
      <c r="P161" s="116" t="s">
        <v>105</v>
      </c>
      <c r="Q161" s="117" t="s">
        <v>41</v>
      </c>
      <c r="R161" s="60">
        <v>45409</v>
      </c>
    </row>
    <row r="162" spans="1:18" s="31" customFormat="1" x14ac:dyDescent="0.25">
      <c r="A162" s="30">
        <v>151</v>
      </c>
      <c r="B162" s="148">
        <v>218</v>
      </c>
      <c r="C162" s="133" t="s">
        <v>331</v>
      </c>
      <c r="D162" s="134" t="s">
        <v>78</v>
      </c>
      <c r="E162" s="135">
        <v>37289</v>
      </c>
      <c r="F162" s="65">
        <f>DAY(E162)</f>
        <v>2</v>
      </c>
      <c r="G162" s="65">
        <f>MONTH(E162)</f>
        <v>2</v>
      </c>
      <c r="H162" s="30">
        <f>YEAR(E162)</f>
        <v>2002</v>
      </c>
      <c r="I162" s="111" t="s">
        <v>1111</v>
      </c>
      <c r="J162" s="111" t="s">
        <v>1112</v>
      </c>
      <c r="K162" s="139" t="s">
        <v>152</v>
      </c>
      <c r="L162" s="111" t="s">
        <v>285</v>
      </c>
      <c r="M162" s="139" t="s">
        <v>178</v>
      </c>
      <c r="N162" s="60">
        <v>45409</v>
      </c>
      <c r="O162" s="119" t="s">
        <v>534</v>
      </c>
      <c r="P162" s="116" t="s">
        <v>104</v>
      </c>
      <c r="Q162" s="118" t="s">
        <v>40</v>
      </c>
      <c r="R162" s="60">
        <v>45409</v>
      </c>
    </row>
    <row r="163" spans="1:18" s="31" customFormat="1" x14ac:dyDescent="0.25">
      <c r="A163" s="30">
        <v>152</v>
      </c>
      <c r="B163" s="148">
        <v>361</v>
      </c>
      <c r="C163" s="102" t="s">
        <v>788</v>
      </c>
      <c r="D163" s="131" t="s">
        <v>78</v>
      </c>
      <c r="E163" s="132">
        <v>37505</v>
      </c>
      <c r="F163" s="65">
        <f>DAY(E163)</f>
        <v>6</v>
      </c>
      <c r="G163" s="65">
        <f>MONTH(E163)</f>
        <v>9</v>
      </c>
      <c r="H163" s="30">
        <f>YEAR(E163)</f>
        <v>2002</v>
      </c>
      <c r="I163" s="111" t="s">
        <v>1343</v>
      </c>
      <c r="J163" s="111" t="s">
        <v>1344</v>
      </c>
      <c r="K163" s="89" t="s">
        <v>68</v>
      </c>
      <c r="L163" s="111" t="s">
        <v>149</v>
      </c>
      <c r="M163" s="89" t="s">
        <v>178</v>
      </c>
      <c r="N163" s="60">
        <v>45409</v>
      </c>
      <c r="O163" s="120" t="s">
        <v>535</v>
      </c>
      <c r="P163" s="118" t="s">
        <v>130</v>
      </c>
      <c r="Q163" s="117" t="s">
        <v>41</v>
      </c>
      <c r="R163" s="60">
        <v>45409</v>
      </c>
    </row>
    <row r="164" spans="1:18" s="31" customFormat="1" x14ac:dyDescent="0.25">
      <c r="A164" s="30">
        <v>153</v>
      </c>
      <c r="B164" s="148">
        <v>2</v>
      </c>
      <c r="C164" s="102" t="s">
        <v>310</v>
      </c>
      <c r="D164" s="131" t="s">
        <v>78</v>
      </c>
      <c r="E164" s="132">
        <v>37464</v>
      </c>
      <c r="F164" s="65">
        <f>DAY(E164)</f>
        <v>27</v>
      </c>
      <c r="G164" s="65">
        <f>MONTH(E164)</f>
        <v>7</v>
      </c>
      <c r="H164" s="30">
        <f>YEAR(E164)</f>
        <v>2002</v>
      </c>
      <c r="I164" s="111" t="s">
        <v>505</v>
      </c>
      <c r="J164" s="111" t="s">
        <v>506</v>
      </c>
      <c r="K164" s="89" t="s">
        <v>68</v>
      </c>
      <c r="L164" s="111" t="s">
        <v>149</v>
      </c>
      <c r="M164" s="89" t="s">
        <v>178</v>
      </c>
      <c r="N164" s="60">
        <v>45409</v>
      </c>
      <c r="O164" s="115" t="s">
        <v>533</v>
      </c>
      <c r="P164" s="116" t="s">
        <v>105</v>
      </c>
      <c r="Q164" s="117" t="s">
        <v>41</v>
      </c>
      <c r="R164" s="60">
        <v>45409</v>
      </c>
    </row>
    <row r="165" spans="1:18" s="31" customFormat="1" x14ac:dyDescent="0.25">
      <c r="A165" s="30">
        <v>154</v>
      </c>
      <c r="B165" s="148">
        <v>79</v>
      </c>
      <c r="C165" s="102" t="s">
        <v>592</v>
      </c>
      <c r="D165" s="131" t="s">
        <v>593</v>
      </c>
      <c r="E165" s="132">
        <v>37288</v>
      </c>
      <c r="F165" s="65">
        <f>DAY(E165)</f>
        <v>1</v>
      </c>
      <c r="G165" s="65">
        <f>MONTH(E165)</f>
        <v>2</v>
      </c>
      <c r="H165" s="30">
        <f>YEAR(E165)</f>
        <v>2002</v>
      </c>
      <c r="I165" s="111" t="s">
        <v>915</v>
      </c>
      <c r="J165" s="111" t="s">
        <v>916</v>
      </c>
      <c r="K165" s="89" t="s">
        <v>60</v>
      </c>
      <c r="L165" s="111" t="s">
        <v>274</v>
      </c>
      <c r="M165" s="89" t="s">
        <v>178</v>
      </c>
      <c r="N165" s="60">
        <v>45409</v>
      </c>
      <c r="O165" s="115" t="s">
        <v>533</v>
      </c>
      <c r="P165" s="116" t="s">
        <v>105</v>
      </c>
      <c r="Q165" s="117" t="s">
        <v>41</v>
      </c>
      <c r="R165" s="60">
        <v>45409</v>
      </c>
    </row>
    <row r="166" spans="1:18" s="31" customFormat="1" x14ac:dyDescent="0.25">
      <c r="A166" s="30">
        <v>155</v>
      </c>
      <c r="B166" s="148">
        <v>185</v>
      </c>
      <c r="C166" s="102" t="s">
        <v>336</v>
      </c>
      <c r="D166" s="131" t="s">
        <v>123</v>
      </c>
      <c r="E166" s="132">
        <v>37395</v>
      </c>
      <c r="F166" s="65">
        <f>DAY(E166)</f>
        <v>19</v>
      </c>
      <c r="G166" s="65">
        <f>MONTH(E166)</f>
        <v>5</v>
      </c>
      <c r="H166" s="30">
        <f>YEAR(E166)</f>
        <v>2002</v>
      </c>
      <c r="I166" s="111" t="s">
        <v>459</v>
      </c>
      <c r="J166" s="111" t="s">
        <v>460</v>
      </c>
      <c r="K166" s="89" t="s">
        <v>56</v>
      </c>
      <c r="L166" s="111" t="s">
        <v>132</v>
      </c>
      <c r="M166" s="89" t="s">
        <v>178</v>
      </c>
      <c r="N166" s="60">
        <v>45409</v>
      </c>
      <c r="O166" s="115" t="s">
        <v>533</v>
      </c>
      <c r="P166" s="116" t="s">
        <v>105</v>
      </c>
      <c r="Q166" s="117" t="s">
        <v>41</v>
      </c>
      <c r="R166" s="114" t="s">
        <v>1392</v>
      </c>
    </row>
    <row r="167" spans="1:18" s="31" customFormat="1" x14ac:dyDescent="0.25">
      <c r="A167" s="30">
        <v>156</v>
      </c>
      <c r="B167" s="148">
        <v>335</v>
      </c>
      <c r="C167" s="102" t="s">
        <v>768</v>
      </c>
      <c r="D167" s="131" t="s">
        <v>75</v>
      </c>
      <c r="E167" s="132">
        <v>37010</v>
      </c>
      <c r="F167" s="65">
        <f>DAY(E167)</f>
        <v>29</v>
      </c>
      <c r="G167" s="65">
        <f>MONTH(E167)</f>
        <v>4</v>
      </c>
      <c r="H167" s="30">
        <f>YEAR(E167)</f>
        <v>2001</v>
      </c>
      <c r="I167" s="111" t="s">
        <v>1295</v>
      </c>
      <c r="J167" s="111" t="s">
        <v>1296</v>
      </c>
      <c r="K167" s="89" t="s">
        <v>51</v>
      </c>
      <c r="L167" s="111" t="s">
        <v>1375</v>
      </c>
      <c r="M167" s="89" t="s">
        <v>177</v>
      </c>
      <c r="N167" s="60">
        <v>45409</v>
      </c>
      <c r="O167" s="120" t="s">
        <v>535</v>
      </c>
      <c r="P167" s="118" t="s">
        <v>130</v>
      </c>
      <c r="Q167" s="118" t="s">
        <v>40</v>
      </c>
      <c r="R167" s="60">
        <v>45409</v>
      </c>
    </row>
    <row r="168" spans="1:18" s="31" customFormat="1" x14ac:dyDescent="0.25">
      <c r="A168" s="30">
        <v>157</v>
      </c>
      <c r="B168" s="148">
        <v>148</v>
      </c>
      <c r="C168" s="133" t="s">
        <v>643</v>
      </c>
      <c r="D168" s="134" t="s">
        <v>75</v>
      </c>
      <c r="E168" s="135">
        <v>37332</v>
      </c>
      <c r="F168" s="65">
        <f>DAY(E168)</f>
        <v>17</v>
      </c>
      <c r="G168" s="65">
        <f>MONTH(E168)</f>
        <v>3</v>
      </c>
      <c r="H168" s="30">
        <f>YEAR(E168)</f>
        <v>2002</v>
      </c>
      <c r="I168" s="111" t="s">
        <v>1011</v>
      </c>
      <c r="J168" s="111" t="s">
        <v>1012</v>
      </c>
      <c r="K168" s="139" t="s">
        <v>51</v>
      </c>
      <c r="L168" s="111" t="s">
        <v>116</v>
      </c>
      <c r="M168" s="139" t="s">
        <v>178</v>
      </c>
      <c r="N168" s="60">
        <v>45409</v>
      </c>
      <c r="O168" s="119" t="s">
        <v>534</v>
      </c>
      <c r="P168" s="116" t="s">
        <v>104</v>
      </c>
      <c r="Q168" s="118" t="s">
        <v>40</v>
      </c>
      <c r="R168" s="60">
        <v>45409</v>
      </c>
    </row>
    <row r="169" spans="1:18" s="31" customFormat="1" x14ac:dyDescent="0.25">
      <c r="A169" s="30">
        <v>158</v>
      </c>
      <c r="B169" s="148">
        <v>264</v>
      </c>
      <c r="C169" s="102" t="s">
        <v>553</v>
      </c>
      <c r="D169" s="131" t="s">
        <v>75</v>
      </c>
      <c r="E169" s="132">
        <v>37917</v>
      </c>
      <c r="F169" s="65">
        <f>DAY(E169)</f>
        <v>23</v>
      </c>
      <c r="G169" s="65">
        <f>MONTH(E169)</f>
        <v>10</v>
      </c>
      <c r="H169" s="30">
        <f>YEAR(E169)</f>
        <v>2003</v>
      </c>
      <c r="I169" s="111" t="s">
        <v>1177</v>
      </c>
      <c r="J169" s="111" t="s">
        <v>1178</v>
      </c>
      <c r="K169" s="89" t="s">
        <v>68</v>
      </c>
      <c r="L169" s="111" t="s">
        <v>1385</v>
      </c>
      <c r="M169" s="89" t="s">
        <v>279</v>
      </c>
      <c r="N169" s="60">
        <v>45409</v>
      </c>
      <c r="O169" s="120" t="s">
        <v>535</v>
      </c>
      <c r="P169" s="118" t="s">
        <v>130</v>
      </c>
      <c r="Q169" s="118" t="s">
        <v>40</v>
      </c>
      <c r="R169" s="60">
        <v>45409</v>
      </c>
    </row>
    <row r="170" spans="1:18" s="31" customFormat="1" x14ac:dyDescent="0.25">
      <c r="A170" s="30">
        <v>159</v>
      </c>
      <c r="B170" s="148">
        <v>122</v>
      </c>
      <c r="C170" s="133" t="s">
        <v>150</v>
      </c>
      <c r="D170" s="134" t="s">
        <v>75</v>
      </c>
      <c r="E170" s="135">
        <v>37214</v>
      </c>
      <c r="F170" s="65">
        <f>DAY(E170)</f>
        <v>19</v>
      </c>
      <c r="G170" s="65">
        <f>MONTH(E170)</f>
        <v>11</v>
      </c>
      <c r="H170" s="30">
        <f>YEAR(E170)</f>
        <v>2001</v>
      </c>
      <c r="I170" s="111" t="s">
        <v>981</v>
      </c>
      <c r="J170" s="111" t="s">
        <v>982</v>
      </c>
      <c r="K170" s="139" t="s">
        <v>144</v>
      </c>
      <c r="L170" s="111" t="s">
        <v>276</v>
      </c>
      <c r="M170" s="139" t="s">
        <v>182</v>
      </c>
      <c r="N170" s="60">
        <v>45409</v>
      </c>
      <c r="O170" s="119" t="s">
        <v>534</v>
      </c>
      <c r="P170" s="116" t="s">
        <v>104</v>
      </c>
      <c r="Q170" s="118" t="s">
        <v>40</v>
      </c>
      <c r="R170" s="60">
        <v>45409</v>
      </c>
    </row>
    <row r="171" spans="1:18" s="31" customFormat="1" x14ac:dyDescent="0.25">
      <c r="A171" s="30">
        <v>160</v>
      </c>
      <c r="B171" s="148">
        <v>156</v>
      </c>
      <c r="C171" s="133" t="s">
        <v>649</v>
      </c>
      <c r="D171" s="134" t="s">
        <v>75</v>
      </c>
      <c r="E171" s="135">
        <v>37288</v>
      </c>
      <c r="F171" s="65">
        <f>DAY(E171)</f>
        <v>1</v>
      </c>
      <c r="G171" s="65">
        <f>MONTH(E171)</f>
        <v>2</v>
      </c>
      <c r="H171" s="30">
        <f>YEAR(E171)</f>
        <v>2002</v>
      </c>
      <c r="I171" s="111" t="s">
        <v>1025</v>
      </c>
      <c r="J171" s="111" t="s">
        <v>1026</v>
      </c>
      <c r="K171" s="139" t="s">
        <v>68</v>
      </c>
      <c r="L171" s="111" t="s">
        <v>149</v>
      </c>
      <c r="M171" s="139" t="s">
        <v>178</v>
      </c>
      <c r="N171" s="60">
        <v>45409</v>
      </c>
      <c r="O171" s="119" t="s">
        <v>534</v>
      </c>
      <c r="P171" s="116" t="s">
        <v>104</v>
      </c>
      <c r="Q171" s="118" t="s">
        <v>40</v>
      </c>
      <c r="R171" s="60">
        <v>45409</v>
      </c>
    </row>
    <row r="172" spans="1:18" s="31" customFormat="1" x14ac:dyDescent="0.25">
      <c r="A172" s="30">
        <v>161</v>
      </c>
      <c r="B172" s="148">
        <v>186</v>
      </c>
      <c r="C172" s="133" t="s">
        <v>368</v>
      </c>
      <c r="D172" s="134" t="s">
        <v>75</v>
      </c>
      <c r="E172" s="135">
        <v>37290</v>
      </c>
      <c r="F172" s="65">
        <f>DAY(E172)</f>
        <v>3</v>
      </c>
      <c r="G172" s="65">
        <f>MONTH(E172)</f>
        <v>2</v>
      </c>
      <c r="H172" s="30">
        <f>YEAR(E172)</f>
        <v>2002</v>
      </c>
      <c r="I172" s="111" t="s">
        <v>507</v>
      </c>
      <c r="J172" s="111" t="s">
        <v>508</v>
      </c>
      <c r="K172" s="139" t="s">
        <v>51</v>
      </c>
      <c r="L172" s="111" t="s">
        <v>116</v>
      </c>
      <c r="M172" s="139" t="s">
        <v>178</v>
      </c>
      <c r="N172" s="60">
        <v>45409</v>
      </c>
      <c r="O172" s="119" t="s">
        <v>534</v>
      </c>
      <c r="P172" s="116" t="s">
        <v>104</v>
      </c>
      <c r="Q172" s="118" t="s">
        <v>40</v>
      </c>
      <c r="R172" s="60">
        <v>45409</v>
      </c>
    </row>
    <row r="173" spans="1:18" s="31" customFormat="1" x14ac:dyDescent="0.25">
      <c r="A173" s="30">
        <v>162</v>
      </c>
      <c r="B173" s="148">
        <v>166</v>
      </c>
      <c r="C173" s="133" t="s">
        <v>244</v>
      </c>
      <c r="D173" s="134" t="s">
        <v>75</v>
      </c>
      <c r="E173" s="135">
        <v>37218</v>
      </c>
      <c r="F173" s="65">
        <f>DAY(E173)</f>
        <v>23</v>
      </c>
      <c r="G173" s="65">
        <f>MONTH(E173)</f>
        <v>11</v>
      </c>
      <c r="H173" s="30">
        <f>YEAR(E173)</f>
        <v>2001</v>
      </c>
      <c r="I173" s="111" t="s">
        <v>1039</v>
      </c>
      <c r="J173" s="111" t="s">
        <v>1040</v>
      </c>
      <c r="K173" s="139" t="s">
        <v>62</v>
      </c>
      <c r="L173" s="111" t="s">
        <v>1380</v>
      </c>
      <c r="M173" s="139" t="s">
        <v>177</v>
      </c>
      <c r="N173" s="60">
        <v>45409</v>
      </c>
      <c r="O173" s="119" t="s">
        <v>534</v>
      </c>
      <c r="P173" s="116" t="s">
        <v>104</v>
      </c>
      <c r="Q173" s="118" t="s">
        <v>40</v>
      </c>
      <c r="R173" s="60">
        <v>45409</v>
      </c>
    </row>
    <row r="174" spans="1:18" s="31" customFormat="1" x14ac:dyDescent="0.25">
      <c r="A174" s="30">
        <v>163</v>
      </c>
      <c r="B174" s="148">
        <v>198</v>
      </c>
      <c r="C174" s="133" t="s">
        <v>293</v>
      </c>
      <c r="D174" s="134" t="s">
        <v>75</v>
      </c>
      <c r="E174" s="135">
        <v>37469</v>
      </c>
      <c r="F174" s="65">
        <f>DAY(E174)</f>
        <v>1</v>
      </c>
      <c r="G174" s="65">
        <f>MONTH(E174)</f>
        <v>8</v>
      </c>
      <c r="H174" s="30">
        <f>YEAR(E174)</f>
        <v>2002</v>
      </c>
      <c r="I174" s="111" t="s">
        <v>509</v>
      </c>
      <c r="J174" s="111" t="s">
        <v>510</v>
      </c>
      <c r="K174" s="139" t="s">
        <v>68</v>
      </c>
      <c r="L174" s="111" t="s">
        <v>149</v>
      </c>
      <c r="M174" s="139" t="s">
        <v>178</v>
      </c>
      <c r="N174" s="60">
        <v>45409</v>
      </c>
      <c r="O174" s="119" t="s">
        <v>534</v>
      </c>
      <c r="P174" s="116" t="s">
        <v>104</v>
      </c>
      <c r="Q174" s="118" t="s">
        <v>40</v>
      </c>
      <c r="R174" s="60">
        <v>45409</v>
      </c>
    </row>
    <row r="175" spans="1:18" s="31" customFormat="1" x14ac:dyDescent="0.25">
      <c r="A175" s="30">
        <v>164</v>
      </c>
      <c r="B175" s="148">
        <v>328</v>
      </c>
      <c r="C175" s="102" t="s">
        <v>762</v>
      </c>
      <c r="D175" s="131" t="s">
        <v>75</v>
      </c>
      <c r="E175" s="132">
        <v>37180</v>
      </c>
      <c r="F175" s="65">
        <f>DAY(E175)</f>
        <v>16</v>
      </c>
      <c r="G175" s="65">
        <f>MONTH(E175)</f>
        <v>10</v>
      </c>
      <c r="H175" s="30">
        <f>YEAR(E175)</f>
        <v>2001</v>
      </c>
      <c r="I175" s="111" t="s">
        <v>1281</v>
      </c>
      <c r="J175" s="111" t="s">
        <v>1282</v>
      </c>
      <c r="K175" s="89" t="s">
        <v>144</v>
      </c>
      <c r="L175" s="111" t="s">
        <v>276</v>
      </c>
      <c r="M175" s="89" t="s">
        <v>182</v>
      </c>
      <c r="N175" s="60">
        <v>45409</v>
      </c>
      <c r="O175" s="120" t="s">
        <v>535</v>
      </c>
      <c r="P175" s="118" t="s">
        <v>130</v>
      </c>
      <c r="Q175" s="118" t="s">
        <v>40</v>
      </c>
      <c r="R175" s="60">
        <v>45409</v>
      </c>
    </row>
    <row r="176" spans="1:18" s="31" customFormat="1" x14ac:dyDescent="0.25">
      <c r="A176" s="30">
        <v>165</v>
      </c>
      <c r="B176" s="148">
        <v>53</v>
      </c>
      <c r="C176" s="102" t="s">
        <v>351</v>
      </c>
      <c r="D176" s="131" t="s">
        <v>108</v>
      </c>
      <c r="E176" s="132">
        <v>37393</v>
      </c>
      <c r="F176" s="65">
        <f>DAY(E176)</f>
        <v>17</v>
      </c>
      <c r="G176" s="65">
        <f>MONTH(E176)</f>
        <v>5</v>
      </c>
      <c r="H176" s="30">
        <f>YEAR(E176)</f>
        <v>2002</v>
      </c>
      <c r="I176" s="111" t="s">
        <v>876</v>
      </c>
      <c r="J176" s="111" t="s">
        <v>877</v>
      </c>
      <c r="K176" s="89" t="s">
        <v>87</v>
      </c>
      <c r="L176" s="111" t="s">
        <v>1369</v>
      </c>
      <c r="M176" s="89" t="s">
        <v>178</v>
      </c>
      <c r="N176" s="60">
        <v>45409</v>
      </c>
      <c r="O176" s="115" t="s">
        <v>533</v>
      </c>
      <c r="P176" s="116" t="s">
        <v>105</v>
      </c>
      <c r="Q176" s="117" t="s">
        <v>41</v>
      </c>
      <c r="R176" s="60">
        <v>45409</v>
      </c>
    </row>
    <row r="177" spans="1:18" s="31" customFormat="1" x14ac:dyDescent="0.25">
      <c r="A177" s="30">
        <v>166</v>
      </c>
      <c r="B177" s="148">
        <v>301</v>
      </c>
      <c r="C177" s="102" t="s">
        <v>746</v>
      </c>
      <c r="D177" s="131" t="s">
        <v>564</v>
      </c>
      <c r="E177" s="132">
        <v>36986</v>
      </c>
      <c r="F177" s="65">
        <f>DAY(E177)</f>
        <v>5</v>
      </c>
      <c r="G177" s="65">
        <f>MONTH(E177)</f>
        <v>4</v>
      </c>
      <c r="H177" s="30">
        <f>YEAR(E177)</f>
        <v>2001</v>
      </c>
      <c r="I177" s="111" t="s">
        <v>1237</v>
      </c>
      <c r="J177" s="111" t="s">
        <v>1238</v>
      </c>
      <c r="K177" s="89" t="s">
        <v>51</v>
      </c>
      <c r="L177" s="111" t="s">
        <v>116</v>
      </c>
      <c r="M177" s="89" t="s">
        <v>178</v>
      </c>
      <c r="N177" s="60">
        <v>45409</v>
      </c>
      <c r="O177" s="120" t="s">
        <v>535</v>
      </c>
      <c r="P177" s="118" t="s">
        <v>130</v>
      </c>
      <c r="Q177" s="118" t="s">
        <v>40</v>
      </c>
      <c r="R177" s="60">
        <v>45409</v>
      </c>
    </row>
    <row r="178" spans="1:18" s="31" customFormat="1" x14ac:dyDescent="0.25">
      <c r="A178" s="30">
        <v>167</v>
      </c>
      <c r="B178" s="148">
        <v>192</v>
      </c>
      <c r="C178" s="133" t="s">
        <v>141</v>
      </c>
      <c r="D178" s="134" t="s">
        <v>564</v>
      </c>
      <c r="E178" s="135">
        <v>37510</v>
      </c>
      <c r="F178" s="65">
        <f>DAY(E178)</f>
        <v>11</v>
      </c>
      <c r="G178" s="65">
        <f>MONTH(E178)</f>
        <v>9</v>
      </c>
      <c r="H178" s="30">
        <f>YEAR(E178)</f>
        <v>2002</v>
      </c>
      <c r="I178" s="111" t="s">
        <v>1069</v>
      </c>
      <c r="J178" s="111" t="s">
        <v>1070</v>
      </c>
      <c r="K178" s="139" t="s">
        <v>51</v>
      </c>
      <c r="L178" s="111" t="s">
        <v>116</v>
      </c>
      <c r="M178" s="139" t="s">
        <v>178</v>
      </c>
      <c r="N178" s="60">
        <v>45409</v>
      </c>
      <c r="O178" s="119" t="s">
        <v>534</v>
      </c>
      <c r="P178" s="116" t="s">
        <v>104</v>
      </c>
      <c r="Q178" s="118" t="s">
        <v>40</v>
      </c>
      <c r="R178" s="60">
        <v>45409</v>
      </c>
    </row>
    <row r="179" spans="1:18" s="31" customFormat="1" x14ac:dyDescent="0.25">
      <c r="A179" s="30">
        <v>168</v>
      </c>
      <c r="B179" s="148">
        <v>359</v>
      </c>
      <c r="C179" s="102" t="s">
        <v>125</v>
      </c>
      <c r="D179" s="131" t="s">
        <v>564</v>
      </c>
      <c r="E179" s="132">
        <v>37564</v>
      </c>
      <c r="F179" s="65">
        <f>DAY(E179)</f>
        <v>4</v>
      </c>
      <c r="G179" s="65">
        <f>MONTH(E179)</f>
        <v>11</v>
      </c>
      <c r="H179" s="30">
        <f>YEAR(E179)</f>
        <v>2002</v>
      </c>
      <c r="I179" s="111" t="s">
        <v>1339</v>
      </c>
      <c r="J179" s="111" t="s">
        <v>1340</v>
      </c>
      <c r="K179" s="89" t="s">
        <v>55</v>
      </c>
      <c r="L179" s="111" t="s">
        <v>277</v>
      </c>
      <c r="M179" s="89" t="s">
        <v>178</v>
      </c>
      <c r="N179" s="60">
        <v>45409</v>
      </c>
      <c r="O179" s="120" t="s">
        <v>535</v>
      </c>
      <c r="P179" s="118" t="s">
        <v>130</v>
      </c>
      <c r="Q179" s="118" t="s">
        <v>40</v>
      </c>
      <c r="R179" s="60">
        <v>45409</v>
      </c>
    </row>
    <row r="180" spans="1:18" s="31" customFormat="1" x14ac:dyDescent="0.25">
      <c r="A180" s="30">
        <v>169</v>
      </c>
      <c r="B180" s="148">
        <v>101</v>
      </c>
      <c r="C180" s="102" t="s">
        <v>610</v>
      </c>
      <c r="D180" s="131" t="s">
        <v>564</v>
      </c>
      <c r="E180" s="132">
        <v>37399</v>
      </c>
      <c r="F180" s="65">
        <f>DAY(E180)</f>
        <v>23</v>
      </c>
      <c r="G180" s="65">
        <f>MONTH(E180)</f>
        <v>5</v>
      </c>
      <c r="H180" s="30">
        <f>YEAR(E180)</f>
        <v>2002</v>
      </c>
      <c r="I180" s="111" t="s">
        <v>947</v>
      </c>
      <c r="J180" s="111" t="s">
        <v>948</v>
      </c>
      <c r="K180" s="89" t="s">
        <v>144</v>
      </c>
      <c r="L180" s="111" t="s">
        <v>1373</v>
      </c>
      <c r="M180" s="89" t="s">
        <v>273</v>
      </c>
      <c r="N180" s="60">
        <v>45409</v>
      </c>
      <c r="O180" s="115" t="s">
        <v>533</v>
      </c>
      <c r="P180" s="116" t="s">
        <v>105</v>
      </c>
      <c r="Q180" s="117" t="s">
        <v>41</v>
      </c>
      <c r="R180" s="60">
        <v>45409</v>
      </c>
    </row>
    <row r="181" spans="1:18" s="31" customFormat="1" x14ac:dyDescent="0.25">
      <c r="A181" s="30">
        <v>170</v>
      </c>
      <c r="B181" s="148">
        <v>324</v>
      </c>
      <c r="C181" s="102" t="s">
        <v>760</v>
      </c>
      <c r="D181" s="131" t="s">
        <v>564</v>
      </c>
      <c r="E181" s="132">
        <v>37262</v>
      </c>
      <c r="F181" s="65">
        <f>DAY(E181)</f>
        <v>6</v>
      </c>
      <c r="G181" s="65">
        <f>MONTH(E181)</f>
        <v>1</v>
      </c>
      <c r="H181" s="30">
        <f>YEAR(E181)</f>
        <v>2002</v>
      </c>
      <c r="I181" s="111" t="s">
        <v>1273</v>
      </c>
      <c r="J181" s="111" t="s">
        <v>1274</v>
      </c>
      <c r="K181" s="89" t="s">
        <v>51</v>
      </c>
      <c r="L181" s="111" t="s">
        <v>116</v>
      </c>
      <c r="M181" s="89" t="s">
        <v>178</v>
      </c>
      <c r="N181" s="60">
        <v>45409</v>
      </c>
      <c r="O181" s="120" t="s">
        <v>535</v>
      </c>
      <c r="P181" s="118" t="s">
        <v>130</v>
      </c>
      <c r="Q181" s="118" t="s">
        <v>40</v>
      </c>
      <c r="R181" s="60">
        <v>45409</v>
      </c>
    </row>
    <row r="182" spans="1:18" s="31" customFormat="1" x14ac:dyDescent="0.25">
      <c r="A182" s="30">
        <v>171</v>
      </c>
      <c r="B182" s="148">
        <v>72</v>
      </c>
      <c r="C182" s="102" t="s">
        <v>587</v>
      </c>
      <c r="D182" s="131" t="s">
        <v>564</v>
      </c>
      <c r="E182" s="132">
        <v>37785</v>
      </c>
      <c r="F182" s="65">
        <f>DAY(E182)</f>
        <v>13</v>
      </c>
      <c r="G182" s="65">
        <f>MONTH(E182)</f>
        <v>6</v>
      </c>
      <c r="H182" s="30">
        <f>YEAR(E182)</f>
        <v>2003</v>
      </c>
      <c r="I182" s="111" t="s">
        <v>903</v>
      </c>
      <c r="J182" s="111" t="s">
        <v>904</v>
      </c>
      <c r="K182" s="89" t="s">
        <v>56</v>
      </c>
      <c r="L182" s="111" t="s">
        <v>1370</v>
      </c>
      <c r="M182" s="89" t="s">
        <v>279</v>
      </c>
      <c r="N182" s="60">
        <v>45409</v>
      </c>
      <c r="O182" s="115" t="s">
        <v>533</v>
      </c>
      <c r="P182" s="116" t="s">
        <v>105</v>
      </c>
      <c r="Q182" s="118" t="s">
        <v>40</v>
      </c>
      <c r="R182" s="60">
        <v>45409</v>
      </c>
    </row>
    <row r="183" spans="1:18" s="31" customFormat="1" x14ac:dyDescent="0.25">
      <c r="A183" s="30">
        <v>172</v>
      </c>
      <c r="B183" s="148">
        <v>244</v>
      </c>
      <c r="C183" s="133" t="s">
        <v>303</v>
      </c>
      <c r="D183" s="134" t="s">
        <v>564</v>
      </c>
      <c r="E183" s="135">
        <v>37453</v>
      </c>
      <c r="F183" s="65">
        <f>DAY(E183)</f>
        <v>16</v>
      </c>
      <c r="G183" s="65">
        <f>MONTH(E183)</f>
        <v>7</v>
      </c>
      <c r="H183" s="30">
        <f>YEAR(E183)</f>
        <v>2002</v>
      </c>
      <c r="I183" s="111" t="s">
        <v>1143</v>
      </c>
      <c r="J183" s="111" t="s">
        <v>1144</v>
      </c>
      <c r="K183" s="139" t="s">
        <v>68</v>
      </c>
      <c r="L183" s="111" t="s">
        <v>149</v>
      </c>
      <c r="M183" s="139" t="s">
        <v>178</v>
      </c>
      <c r="N183" s="60">
        <v>45409</v>
      </c>
      <c r="O183" s="119" t="s">
        <v>534</v>
      </c>
      <c r="P183" s="116" t="s">
        <v>104</v>
      </c>
      <c r="Q183" s="118" t="s">
        <v>40</v>
      </c>
      <c r="R183" s="60">
        <v>45409</v>
      </c>
    </row>
    <row r="184" spans="1:18" s="31" customFormat="1" x14ac:dyDescent="0.25">
      <c r="A184" s="30">
        <v>173</v>
      </c>
      <c r="B184" s="148">
        <v>39</v>
      </c>
      <c r="C184" s="102" t="s">
        <v>563</v>
      </c>
      <c r="D184" s="131" t="s">
        <v>564</v>
      </c>
      <c r="E184" s="132">
        <v>37347</v>
      </c>
      <c r="F184" s="65">
        <f>DAY(E184)</f>
        <v>1</v>
      </c>
      <c r="G184" s="65">
        <f>MONTH(E184)</f>
        <v>4</v>
      </c>
      <c r="H184" s="30">
        <f>YEAR(E184)</f>
        <v>2002</v>
      </c>
      <c r="I184" s="111" t="s">
        <v>856</v>
      </c>
      <c r="J184" s="111" t="s">
        <v>857</v>
      </c>
      <c r="K184" s="89" t="s">
        <v>68</v>
      </c>
      <c r="L184" s="111" t="s">
        <v>149</v>
      </c>
      <c r="M184" s="89" t="s">
        <v>178</v>
      </c>
      <c r="N184" s="60">
        <v>45409</v>
      </c>
      <c r="O184" s="115" t="s">
        <v>533</v>
      </c>
      <c r="P184" s="116" t="s">
        <v>105</v>
      </c>
      <c r="Q184" s="118" t="s">
        <v>40</v>
      </c>
      <c r="R184" s="60">
        <v>45409</v>
      </c>
    </row>
    <row r="185" spans="1:18" s="31" customFormat="1" x14ac:dyDescent="0.25">
      <c r="A185" s="30">
        <v>174</v>
      </c>
      <c r="B185" s="148">
        <v>49</v>
      </c>
      <c r="C185" s="102" t="s">
        <v>570</v>
      </c>
      <c r="D185" s="131" t="s">
        <v>69</v>
      </c>
      <c r="E185" s="132">
        <v>37434</v>
      </c>
      <c r="F185" s="65">
        <f>DAY(E185)</f>
        <v>27</v>
      </c>
      <c r="G185" s="65">
        <f>MONTH(E185)</f>
        <v>6</v>
      </c>
      <c r="H185" s="30">
        <f>YEAR(E185)</f>
        <v>2002</v>
      </c>
      <c r="I185" s="111" t="s">
        <v>872</v>
      </c>
      <c r="J185" s="111" t="s">
        <v>873</v>
      </c>
      <c r="K185" s="89" t="s">
        <v>55</v>
      </c>
      <c r="L185" s="111" t="s">
        <v>277</v>
      </c>
      <c r="M185" s="89" t="s">
        <v>178</v>
      </c>
      <c r="N185" s="60">
        <v>45409</v>
      </c>
      <c r="O185" s="115" t="s">
        <v>533</v>
      </c>
      <c r="P185" s="116" t="s">
        <v>105</v>
      </c>
      <c r="Q185" s="118" t="s">
        <v>40</v>
      </c>
      <c r="R185" s="60">
        <v>45409</v>
      </c>
    </row>
    <row r="186" spans="1:18" s="31" customFormat="1" x14ac:dyDescent="0.25">
      <c r="A186" s="30">
        <v>175</v>
      </c>
      <c r="B186" s="148">
        <v>371</v>
      </c>
      <c r="C186" s="102" t="s">
        <v>795</v>
      </c>
      <c r="D186" s="131" t="s">
        <v>69</v>
      </c>
      <c r="E186" s="132">
        <v>37329</v>
      </c>
      <c r="F186" s="65">
        <f>DAY(E186)</f>
        <v>14</v>
      </c>
      <c r="G186" s="65">
        <f>MONTH(E186)</f>
        <v>3</v>
      </c>
      <c r="H186" s="30">
        <f>YEAR(E186)</f>
        <v>2002</v>
      </c>
      <c r="I186" s="111" t="s">
        <v>1361</v>
      </c>
      <c r="J186" s="111" t="s">
        <v>1362</v>
      </c>
      <c r="K186" s="89" t="s">
        <v>65</v>
      </c>
      <c r="L186" s="111" t="s">
        <v>128</v>
      </c>
      <c r="M186" s="89" t="s">
        <v>178</v>
      </c>
      <c r="N186" s="60">
        <v>45409</v>
      </c>
      <c r="O186" s="120" t="s">
        <v>535</v>
      </c>
      <c r="P186" s="118" t="s">
        <v>130</v>
      </c>
      <c r="Q186" s="118" t="s">
        <v>40</v>
      </c>
      <c r="R186" s="60">
        <v>45409</v>
      </c>
    </row>
    <row r="187" spans="1:18" s="31" customFormat="1" x14ac:dyDescent="0.25">
      <c r="A187" s="30">
        <v>176</v>
      </c>
      <c r="B187" s="148">
        <v>348</v>
      </c>
      <c r="C187" s="102" t="s">
        <v>778</v>
      </c>
      <c r="D187" s="131" t="s">
        <v>69</v>
      </c>
      <c r="E187" s="132">
        <v>37517</v>
      </c>
      <c r="F187" s="65">
        <f>DAY(E187)</f>
        <v>18</v>
      </c>
      <c r="G187" s="65">
        <f>MONTH(E187)</f>
        <v>9</v>
      </c>
      <c r="H187" s="30">
        <f>YEAR(E187)</f>
        <v>2002</v>
      </c>
      <c r="I187" s="111" t="s">
        <v>1317</v>
      </c>
      <c r="J187" s="111" t="s">
        <v>1318</v>
      </c>
      <c r="K187" s="89" t="s">
        <v>56</v>
      </c>
      <c r="L187" s="111" t="s">
        <v>132</v>
      </c>
      <c r="M187" s="89" t="s">
        <v>178</v>
      </c>
      <c r="N187" s="60">
        <v>45409</v>
      </c>
      <c r="O187" s="120" t="s">
        <v>535</v>
      </c>
      <c r="P187" s="118" t="s">
        <v>130</v>
      </c>
      <c r="Q187" s="118" t="s">
        <v>40</v>
      </c>
      <c r="R187" s="60">
        <v>45409</v>
      </c>
    </row>
    <row r="188" spans="1:18" s="31" customFormat="1" x14ac:dyDescent="0.25">
      <c r="A188" s="30">
        <v>177</v>
      </c>
      <c r="B188" s="148">
        <v>95</v>
      </c>
      <c r="C188" s="102" t="s">
        <v>300</v>
      </c>
      <c r="D188" s="131" t="s">
        <v>69</v>
      </c>
      <c r="E188" s="132">
        <v>37167</v>
      </c>
      <c r="F188" s="65">
        <f>DAY(E188)</f>
        <v>3</v>
      </c>
      <c r="G188" s="65">
        <f>MONTH(E188)</f>
        <v>10</v>
      </c>
      <c r="H188" s="30">
        <f>YEAR(E188)</f>
        <v>2001</v>
      </c>
      <c r="I188" s="111" t="s">
        <v>396</v>
      </c>
      <c r="J188" s="111" t="s">
        <v>397</v>
      </c>
      <c r="K188" s="89" t="s">
        <v>144</v>
      </c>
      <c r="L188" s="111" t="s">
        <v>181</v>
      </c>
      <c r="M188" s="89" t="s">
        <v>182</v>
      </c>
      <c r="N188" s="60">
        <v>45409</v>
      </c>
      <c r="O188" s="115" t="s">
        <v>533</v>
      </c>
      <c r="P188" s="116" t="s">
        <v>105</v>
      </c>
      <c r="Q188" s="118" t="s">
        <v>40</v>
      </c>
      <c r="R188" s="114" t="s">
        <v>1392</v>
      </c>
    </row>
    <row r="189" spans="1:18" s="32" customFormat="1" x14ac:dyDescent="0.25">
      <c r="A189" s="30">
        <v>178</v>
      </c>
      <c r="B189" s="148">
        <v>126</v>
      </c>
      <c r="C189" s="133" t="s">
        <v>337</v>
      </c>
      <c r="D189" s="134" t="s">
        <v>69</v>
      </c>
      <c r="E189" s="135">
        <v>37431</v>
      </c>
      <c r="F189" s="65">
        <f>DAY(E189)</f>
        <v>24</v>
      </c>
      <c r="G189" s="65">
        <f>MONTH(E189)</f>
        <v>6</v>
      </c>
      <c r="H189" s="30">
        <f>YEAR(E189)</f>
        <v>2002</v>
      </c>
      <c r="I189" s="111" t="s">
        <v>461</v>
      </c>
      <c r="J189" s="111" t="s">
        <v>462</v>
      </c>
      <c r="K189" s="139" t="s">
        <v>51</v>
      </c>
      <c r="L189" s="111" t="s">
        <v>116</v>
      </c>
      <c r="M189" s="139" t="s">
        <v>178</v>
      </c>
      <c r="N189" s="60">
        <v>45409</v>
      </c>
      <c r="O189" s="119" t="s">
        <v>534</v>
      </c>
      <c r="P189" s="116" t="s">
        <v>104</v>
      </c>
      <c r="Q189" s="118" t="s">
        <v>40</v>
      </c>
      <c r="R189" s="60">
        <v>45409</v>
      </c>
    </row>
    <row r="190" spans="1:18" s="31" customFormat="1" x14ac:dyDescent="0.25">
      <c r="A190" s="30">
        <v>179</v>
      </c>
      <c r="B190" s="148">
        <v>271</v>
      </c>
      <c r="C190" s="102" t="s">
        <v>721</v>
      </c>
      <c r="D190" s="131" t="s">
        <v>69</v>
      </c>
      <c r="E190" s="132">
        <v>37522</v>
      </c>
      <c r="F190" s="65">
        <f>DAY(E190)</f>
        <v>23</v>
      </c>
      <c r="G190" s="65">
        <f>MONTH(E190)</f>
        <v>9</v>
      </c>
      <c r="H190" s="30">
        <f>YEAR(E190)</f>
        <v>2002</v>
      </c>
      <c r="I190" s="111" t="s">
        <v>1187</v>
      </c>
      <c r="J190" s="111" t="s">
        <v>1188</v>
      </c>
      <c r="K190" s="89" t="s">
        <v>56</v>
      </c>
      <c r="L190" s="111" t="s">
        <v>132</v>
      </c>
      <c r="M190" s="89" t="s">
        <v>178</v>
      </c>
      <c r="N190" s="60">
        <v>45409</v>
      </c>
      <c r="O190" s="120" t="s">
        <v>535</v>
      </c>
      <c r="P190" s="118" t="s">
        <v>130</v>
      </c>
      <c r="Q190" s="118" t="s">
        <v>40</v>
      </c>
      <c r="R190" s="60">
        <v>45409</v>
      </c>
    </row>
    <row r="191" spans="1:18" s="31" customFormat="1" x14ac:dyDescent="0.25">
      <c r="A191" s="30">
        <v>180</v>
      </c>
      <c r="B191" s="148">
        <v>274</v>
      </c>
      <c r="C191" s="102" t="s">
        <v>724</v>
      </c>
      <c r="D191" s="131" t="s">
        <v>69</v>
      </c>
      <c r="E191" s="132">
        <v>37287</v>
      </c>
      <c r="F191" s="65">
        <f>DAY(E191)</f>
        <v>31</v>
      </c>
      <c r="G191" s="65">
        <f>MONTH(E191)</f>
        <v>1</v>
      </c>
      <c r="H191" s="30">
        <f>YEAR(E191)</f>
        <v>2002</v>
      </c>
      <c r="I191" s="111" t="s">
        <v>1193</v>
      </c>
      <c r="J191" s="111" t="s">
        <v>1194</v>
      </c>
      <c r="K191" s="89" t="s">
        <v>48</v>
      </c>
      <c r="L191" s="111" t="s">
        <v>271</v>
      </c>
      <c r="M191" s="89" t="s">
        <v>178</v>
      </c>
      <c r="N191" s="60">
        <v>45409</v>
      </c>
      <c r="O191" s="120" t="s">
        <v>535</v>
      </c>
      <c r="P191" s="118" t="s">
        <v>130</v>
      </c>
      <c r="Q191" s="118" t="s">
        <v>40</v>
      </c>
      <c r="R191" s="60">
        <v>45409</v>
      </c>
    </row>
    <row r="192" spans="1:18" s="31" customFormat="1" x14ac:dyDescent="0.25">
      <c r="A192" s="30">
        <v>181</v>
      </c>
      <c r="B192" s="148">
        <v>213</v>
      </c>
      <c r="C192" s="133" t="s">
        <v>684</v>
      </c>
      <c r="D192" s="134" t="s">
        <v>69</v>
      </c>
      <c r="E192" s="135">
        <v>37307</v>
      </c>
      <c r="F192" s="65">
        <f>DAY(E192)</f>
        <v>20</v>
      </c>
      <c r="G192" s="65">
        <f>MONTH(E192)</f>
        <v>2</v>
      </c>
      <c r="H192" s="30">
        <f>YEAR(E192)</f>
        <v>2002</v>
      </c>
      <c r="I192" s="111" t="s">
        <v>1101</v>
      </c>
      <c r="J192" s="111" t="s">
        <v>1102</v>
      </c>
      <c r="K192" s="139" t="s">
        <v>60</v>
      </c>
      <c r="L192" s="111" t="s">
        <v>274</v>
      </c>
      <c r="M192" s="139" t="s">
        <v>178</v>
      </c>
      <c r="N192" s="60">
        <v>45409</v>
      </c>
      <c r="O192" s="119" t="s">
        <v>534</v>
      </c>
      <c r="P192" s="116" t="s">
        <v>104</v>
      </c>
      <c r="Q192" s="118" t="s">
        <v>40</v>
      </c>
      <c r="R192" s="60">
        <v>45409</v>
      </c>
    </row>
    <row r="193" spans="1:18" s="32" customFormat="1" x14ac:dyDescent="0.25">
      <c r="A193" s="30">
        <v>182</v>
      </c>
      <c r="B193" s="148">
        <v>26</v>
      </c>
      <c r="C193" s="102" t="s">
        <v>362</v>
      </c>
      <c r="D193" s="131" t="s">
        <v>69</v>
      </c>
      <c r="E193" s="132">
        <v>37485</v>
      </c>
      <c r="F193" s="65">
        <f>DAY(E193)</f>
        <v>17</v>
      </c>
      <c r="G193" s="65">
        <f>MONTH(E193)</f>
        <v>8</v>
      </c>
      <c r="H193" s="30">
        <f>YEAR(E193)</f>
        <v>2002</v>
      </c>
      <c r="I193" s="111" t="s">
        <v>832</v>
      </c>
      <c r="J193" s="111" t="s">
        <v>833</v>
      </c>
      <c r="K193" s="89" t="s">
        <v>65</v>
      </c>
      <c r="L193" s="111" t="s">
        <v>128</v>
      </c>
      <c r="M193" s="89" t="s">
        <v>178</v>
      </c>
      <c r="N193" s="60">
        <v>45409</v>
      </c>
      <c r="O193" s="115" t="s">
        <v>533</v>
      </c>
      <c r="P193" s="116" t="s">
        <v>105</v>
      </c>
      <c r="Q193" s="118" t="s">
        <v>40</v>
      </c>
      <c r="R193" s="60">
        <v>45409</v>
      </c>
    </row>
    <row r="194" spans="1:18" s="31" customFormat="1" x14ac:dyDescent="0.25">
      <c r="A194" s="30">
        <v>183</v>
      </c>
      <c r="B194" s="148">
        <v>258</v>
      </c>
      <c r="C194" s="102" t="s">
        <v>301</v>
      </c>
      <c r="D194" s="131" t="s">
        <v>69</v>
      </c>
      <c r="E194" s="132">
        <v>37305</v>
      </c>
      <c r="F194" s="65">
        <f>DAY(E194)</f>
        <v>18</v>
      </c>
      <c r="G194" s="65">
        <f>MONTH(E194)</f>
        <v>2</v>
      </c>
      <c r="H194" s="30">
        <f>YEAR(E194)</f>
        <v>2002</v>
      </c>
      <c r="I194" s="111" t="s">
        <v>398</v>
      </c>
      <c r="J194" s="111" t="s">
        <v>399</v>
      </c>
      <c r="K194" s="89" t="s">
        <v>68</v>
      </c>
      <c r="L194" s="111" t="s">
        <v>149</v>
      </c>
      <c r="M194" s="89" t="s">
        <v>178</v>
      </c>
      <c r="N194" s="60">
        <v>45409</v>
      </c>
      <c r="O194" s="120" t="s">
        <v>535</v>
      </c>
      <c r="P194" s="118" t="s">
        <v>130</v>
      </c>
      <c r="Q194" s="118" t="s">
        <v>40</v>
      </c>
      <c r="R194" s="60">
        <v>45409</v>
      </c>
    </row>
    <row r="195" spans="1:18" s="31" customFormat="1" x14ac:dyDescent="0.25">
      <c r="A195" s="30">
        <v>184</v>
      </c>
      <c r="B195" s="148">
        <v>13</v>
      </c>
      <c r="C195" s="102" t="s">
        <v>545</v>
      </c>
      <c r="D195" s="131" t="s">
        <v>69</v>
      </c>
      <c r="E195" s="132">
        <v>37494</v>
      </c>
      <c r="F195" s="65">
        <f>DAY(E195)</f>
        <v>26</v>
      </c>
      <c r="G195" s="65">
        <f>MONTH(E195)</f>
        <v>8</v>
      </c>
      <c r="H195" s="30">
        <f>YEAR(E195)</f>
        <v>2002</v>
      </c>
      <c r="I195" s="111" t="s">
        <v>816</v>
      </c>
      <c r="J195" s="111" t="s">
        <v>817</v>
      </c>
      <c r="K195" s="89" t="s">
        <v>65</v>
      </c>
      <c r="L195" s="111" t="s">
        <v>128</v>
      </c>
      <c r="M195" s="89" t="s">
        <v>178</v>
      </c>
      <c r="N195" s="60">
        <v>45409</v>
      </c>
      <c r="O195" s="115" t="s">
        <v>533</v>
      </c>
      <c r="P195" s="116" t="s">
        <v>105</v>
      </c>
      <c r="Q195" s="118" t="s">
        <v>40</v>
      </c>
      <c r="R195" s="60">
        <v>45409</v>
      </c>
    </row>
    <row r="196" spans="1:18" s="31" customFormat="1" x14ac:dyDescent="0.25">
      <c r="A196" s="30">
        <v>185</v>
      </c>
      <c r="B196" s="148">
        <v>23</v>
      </c>
      <c r="C196" s="102" t="s">
        <v>551</v>
      </c>
      <c r="D196" s="131" t="s">
        <v>69</v>
      </c>
      <c r="E196" s="132">
        <v>37476</v>
      </c>
      <c r="F196" s="65">
        <f>DAY(E196)</f>
        <v>8</v>
      </c>
      <c r="G196" s="65">
        <f>MONTH(E196)</f>
        <v>8</v>
      </c>
      <c r="H196" s="30">
        <f>YEAR(E196)</f>
        <v>2002</v>
      </c>
      <c r="I196" s="111" t="s">
        <v>828</v>
      </c>
      <c r="J196" s="111" t="s">
        <v>829</v>
      </c>
      <c r="K196" s="89" t="s">
        <v>65</v>
      </c>
      <c r="L196" s="111" t="s">
        <v>128</v>
      </c>
      <c r="M196" s="89" t="s">
        <v>178</v>
      </c>
      <c r="N196" s="60">
        <v>45409</v>
      </c>
      <c r="O196" s="115" t="s">
        <v>533</v>
      </c>
      <c r="P196" s="116" t="s">
        <v>105</v>
      </c>
      <c r="Q196" s="118" t="s">
        <v>40</v>
      </c>
      <c r="R196" s="60">
        <v>45409</v>
      </c>
    </row>
    <row r="197" spans="1:18" s="31" customFormat="1" x14ac:dyDescent="0.25">
      <c r="A197" s="30">
        <v>186</v>
      </c>
      <c r="B197" s="148">
        <v>207</v>
      </c>
      <c r="C197" s="133" t="s">
        <v>677</v>
      </c>
      <c r="D197" s="134" t="s">
        <v>369</v>
      </c>
      <c r="E197" s="135">
        <v>36949</v>
      </c>
      <c r="F197" s="65">
        <f>DAY(E197)</f>
        <v>27</v>
      </c>
      <c r="G197" s="65">
        <f>MONTH(E197)</f>
        <v>2</v>
      </c>
      <c r="H197" s="30">
        <f>YEAR(E197)</f>
        <v>2001</v>
      </c>
      <c r="I197" s="111" t="s">
        <v>1089</v>
      </c>
      <c r="J197" s="111" t="s">
        <v>1090</v>
      </c>
      <c r="K197" s="139" t="s">
        <v>144</v>
      </c>
      <c r="L197" s="111" t="s">
        <v>276</v>
      </c>
      <c r="M197" s="139" t="s">
        <v>182</v>
      </c>
      <c r="N197" s="60">
        <v>45409</v>
      </c>
      <c r="O197" s="119" t="s">
        <v>534</v>
      </c>
      <c r="P197" s="116" t="s">
        <v>104</v>
      </c>
      <c r="Q197" s="118" t="s">
        <v>40</v>
      </c>
      <c r="R197" s="60">
        <v>45409</v>
      </c>
    </row>
    <row r="198" spans="1:18" s="31" customFormat="1" x14ac:dyDescent="0.25">
      <c r="A198" s="30">
        <v>187</v>
      </c>
      <c r="B198" s="148">
        <v>208</v>
      </c>
      <c r="C198" s="133" t="s">
        <v>678</v>
      </c>
      <c r="D198" s="134" t="s">
        <v>369</v>
      </c>
      <c r="E198" s="135">
        <v>37218</v>
      </c>
      <c r="F198" s="65">
        <f>DAY(E198)</f>
        <v>23</v>
      </c>
      <c r="G198" s="65">
        <f>MONTH(E198)</f>
        <v>11</v>
      </c>
      <c r="H198" s="30">
        <f>YEAR(E198)</f>
        <v>2001</v>
      </c>
      <c r="I198" s="111" t="s">
        <v>1091</v>
      </c>
      <c r="J198" s="111" t="s">
        <v>1092</v>
      </c>
      <c r="K198" s="139" t="s">
        <v>144</v>
      </c>
      <c r="L198" s="111" t="s">
        <v>276</v>
      </c>
      <c r="M198" s="139" t="s">
        <v>182</v>
      </c>
      <c r="N198" s="60">
        <v>45409</v>
      </c>
      <c r="O198" s="119" t="s">
        <v>534</v>
      </c>
      <c r="P198" s="116" t="s">
        <v>104</v>
      </c>
      <c r="Q198" s="118" t="s">
        <v>40</v>
      </c>
      <c r="R198" s="60">
        <v>45409</v>
      </c>
    </row>
    <row r="199" spans="1:18" s="31" customFormat="1" x14ac:dyDescent="0.25">
      <c r="A199" s="30">
        <v>188</v>
      </c>
      <c r="B199" s="148">
        <v>206</v>
      </c>
      <c r="C199" s="133" t="s">
        <v>676</v>
      </c>
      <c r="D199" s="134" t="s">
        <v>370</v>
      </c>
      <c r="E199" s="135">
        <v>37502</v>
      </c>
      <c r="F199" s="65">
        <f>DAY(E199)</f>
        <v>3</v>
      </c>
      <c r="G199" s="65">
        <f>MONTH(E199)</f>
        <v>9</v>
      </c>
      <c r="H199" s="30">
        <f>YEAR(E199)</f>
        <v>2002</v>
      </c>
      <c r="I199" s="111" t="s">
        <v>1087</v>
      </c>
      <c r="J199" s="111" t="s">
        <v>1088</v>
      </c>
      <c r="K199" s="139" t="s">
        <v>51</v>
      </c>
      <c r="L199" s="111" t="s">
        <v>116</v>
      </c>
      <c r="M199" s="139" t="s">
        <v>178</v>
      </c>
      <c r="N199" s="60">
        <v>45409</v>
      </c>
      <c r="O199" s="119" t="s">
        <v>534</v>
      </c>
      <c r="P199" s="116" t="s">
        <v>104</v>
      </c>
      <c r="Q199" s="118" t="s">
        <v>40</v>
      </c>
      <c r="R199" s="60">
        <v>45409</v>
      </c>
    </row>
    <row r="200" spans="1:18" s="32" customFormat="1" x14ac:dyDescent="0.25">
      <c r="A200" s="30">
        <v>189</v>
      </c>
      <c r="B200" s="148">
        <v>332</v>
      </c>
      <c r="C200" s="102" t="s">
        <v>765</v>
      </c>
      <c r="D200" s="131" t="s">
        <v>67</v>
      </c>
      <c r="E200" s="132">
        <v>37457</v>
      </c>
      <c r="F200" s="65">
        <f>DAY(E200)</f>
        <v>20</v>
      </c>
      <c r="G200" s="65">
        <f>MONTH(E200)</f>
        <v>7</v>
      </c>
      <c r="H200" s="30">
        <f>YEAR(E200)</f>
        <v>2002</v>
      </c>
      <c r="I200" s="111" t="s">
        <v>1289</v>
      </c>
      <c r="J200" s="111" t="s">
        <v>1290</v>
      </c>
      <c r="K200" s="89" t="s">
        <v>55</v>
      </c>
      <c r="L200" s="111" t="s">
        <v>277</v>
      </c>
      <c r="M200" s="89" t="s">
        <v>178</v>
      </c>
      <c r="N200" s="60">
        <v>45409</v>
      </c>
      <c r="O200" s="120" t="s">
        <v>535</v>
      </c>
      <c r="P200" s="118" t="s">
        <v>130</v>
      </c>
      <c r="Q200" s="118" t="s">
        <v>40</v>
      </c>
      <c r="R200" s="60">
        <v>45409</v>
      </c>
    </row>
    <row r="201" spans="1:18" s="31" customFormat="1" x14ac:dyDescent="0.25">
      <c r="A201" s="30">
        <v>190</v>
      </c>
      <c r="B201" s="148">
        <v>146</v>
      </c>
      <c r="C201" s="133" t="s">
        <v>642</v>
      </c>
      <c r="D201" s="134" t="s">
        <v>67</v>
      </c>
      <c r="E201" s="135">
        <v>37828</v>
      </c>
      <c r="F201" s="65">
        <f>DAY(E201)</f>
        <v>26</v>
      </c>
      <c r="G201" s="65">
        <f>MONTH(E201)</f>
        <v>7</v>
      </c>
      <c r="H201" s="30">
        <f>YEAR(E201)</f>
        <v>2003</v>
      </c>
      <c r="I201" s="111" t="s">
        <v>1009</v>
      </c>
      <c r="J201" s="111" t="s">
        <v>1010</v>
      </c>
      <c r="K201" s="139" t="s">
        <v>65</v>
      </c>
      <c r="L201" s="111" t="s">
        <v>281</v>
      </c>
      <c r="M201" s="139" t="s">
        <v>279</v>
      </c>
      <c r="N201" s="60">
        <v>45409</v>
      </c>
      <c r="O201" s="119" t="s">
        <v>534</v>
      </c>
      <c r="P201" s="116" t="s">
        <v>104</v>
      </c>
      <c r="Q201" s="118" t="s">
        <v>40</v>
      </c>
      <c r="R201" s="60">
        <v>45409</v>
      </c>
    </row>
    <row r="202" spans="1:18" s="31" customFormat="1" x14ac:dyDescent="0.25">
      <c r="A202" s="30">
        <v>191</v>
      </c>
      <c r="B202" s="148">
        <v>325</v>
      </c>
      <c r="C202" s="102" t="s">
        <v>295</v>
      </c>
      <c r="D202" s="131" t="s">
        <v>67</v>
      </c>
      <c r="E202" s="132">
        <v>37539</v>
      </c>
      <c r="F202" s="65">
        <f>DAY(E202)</f>
        <v>10</v>
      </c>
      <c r="G202" s="65">
        <f>MONTH(E202)</f>
        <v>10</v>
      </c>
      <c r="H202" s="30">
        <f>YEAR(E202)</f>
        <v>2002</v>
      </c>
      <c r="I202" s="111" t="s">
        <v>1275</v>
      </c>
      <c r="J202" s="111" t="s">
        <v>1276</v>
      </c>
      <c r="K202" s="89" t="s">
        <v>51</v>
      </c>
      <c r="L202" s="111" t="s">
        <v>116</v>
      </c>
      <c r="M202" s="89" t="s">
        <v>178</v>
      </c>
      <c r="N202" s="60">
        <v>45409</v>
      </c>
      <c r="O202" s="120" t="s">
        <v>535</v>
      </c>
      <c r="P202" s="118" t="s">
        <v>130</v>
      </c>
      <c r="Q202" s="118" t="s">
        <v>40</v>
      </c>
      <c r="R202" s="60">
        <v>45409</v>
      </c>
    </row>
    <row r="203" spans="1:18" s="31" customFormat="1" x14ac:dyDescent="0.25">
      <c r="A203" s="30">
        <v>192</v>
      </c>
      <c r="B203" s="148">
        <v>329</v>
      </c>
      <c r="C203" s="102" t="s">
        <v>295</v>
      </c>
      <c r="D203" s="131" t="s">
        <v>67</v>
      </c>
      <c r="E203" s="132">
        <v>37366</v>
      </c>
      <c r="F203" s="65">
        <f>DAY(E203)</f>
        <v>20</v>
      </c>
      <c r="G203" s="65">
        <f>MONTH(E203)</f>
        <v>4</v>
      </c>
      <c r="H203" s="30">
        <f>YEAR(E203)</f>
        <v>2002</v>
      </c>
      <c r="I203" s="111" t="s">
        <v>1283</v>
      </c>
      <c r="J203" s="111" t="s">
        <v>1284</v>
      </c>
      <c r="K203" s="89" t="s">
        <v>56</v>
      </c>
      <c r="L203" s="111" t="s">
        <v>132</v>
      </c>
      <c r="M203" s="89" t="s">
        <v>178</v>
      </c>
      <c r="N203" s="60">
        <v>45409</v>
      </c>
      <c r="O203" s="120" t="s">
        <v>535</v>
      </c>
      <c r="P203" s="118" t="s">
        <v>130</v>
      </c>
      <c r="Q203" s="118" t="s">
        <v>40</v>
      </c>
      <c r="R203" s="60">
        <v>45409</v>
      </c>
    </row>
    <row r="204" spans="1:18" s="31" customFormat="1" x14ac:dyDescent="0.25">
      <c r="A204" s="30">
        <v>193</v>
      </c>
      <c r="B204" s="148">
        <v>334</v>
      </c>
      <c r="C204" s="102" t="s">
        <v>767</v>
      </c>
      <c r="D204" s="131" t="s">
        <v>67</v>
      </c>
      <c r="E204" s="132">
        <v>37038</v>
      </c>
      <c r="F204" s="65">
        <f>DAY(E204)</f>
        <v>27</v>
      </c>
      <c r="G204" s="65">
        <f>MONTH(E204)</f>
        <v>5</v>
      </c>
      <c r="H204" s="30">
        <f>YEAR(E204)</f>
        <v>2001</v>
      </c>
      <c r="I204" s="111" t="s">
        <v>1293</v>
      </c>
      <c r="J204" s="111" t="s">
        <v>1294</v>
      </c>
      <c r="K204" s="89" t="s">
        <v>144</v>
      </c>
      <c r="L204" s="111" t="s">
        <v>276</v>
      </c>
      <c r="M204" s="89" t="s">
        <v>182</v>
      </c>
      <c r="N204" s="60">
        <v>45409</v>
      </c>
      <c r="O204" s="120" t="s">
        <v>535</v>
      </c>
      <c r="P204" s="118" t="s">
        <v>130</v>
      </c>
      <c r="Q204" s="118" t="s">
        <v>40</v>
      </c>
      <c r="R204" s="60">
        <v>45409</v>
      </c>
    </row>
    <row r="205" spans="1:18" s="31" customFormat="1" x14ac:dyDescent="0.25">
      <c r="A205" s="30">
        <v>194</v>
      </c>
      <c r="B205" s="148">
        <v>10</v>
      </c>
      <c r="C205" s="102" t="s">
        <v>543</v>
      </c>
      <c r="D205" s="131" t="s">
        <v>67</v>
      </c>
      <c r="E205" s="132">
        <v>37477</v>
      </c>
      <c r="F205" s="65">
        <f>DAY(E205)</f>
        <v>9</v>
      </c>
      <c r="G205" s="65">
        <f>MONTH(E205)</f>
        <v>8</v>
      </c>
      <c r="H205" s="30">
        <f>YEAR(E205)</f>
        <v>2002</v>
      </c>
      <c r="I205" s="111" t="s">
        <v>810</v>
      </c>
      <c r="J205" s="111" t="s">
        <v>811</v>
      </c>
      <c r="K205" s="89" t="s">
        <v>56</v>
      </c>
      <c r="L205" s="111" t="s">
        <v>132</v>
      </c>
      <c r="M205" s="89" t="s">
        <v>178</v>
      </c>
      <c r="N205" s="60">
        <v>45409</v>
      </c>
      <c r="O205" s="115" t="s">
        <v>533</v>
      </c>
      <c r="P205" s="116" t="s">
        <v>105</v>
      </c>
      <c r="Q205" s="118" t="s">
        <v>40</v>
      </c>
      <c r="R205" s="60">
        <v>45409</v>
      </c>
    </row>
    <row r="206" spans="1:18" s="31" customFormat="1" x14ac:dyDescent="0.25">
      <c r="A206" s="30">
        <v>195</v>
      </c>
      <c r="B206" s="148">
        <v>104</v>
      </c>
      <c r="C206" s="102" t="s">
        <v>613</v>
      </c>
      <c r="D206" s="131" t="s">
        <v>67</v>
      </c>
      <c r="E206" s="132">
        <v>37451</v>
      </c>
      <c r="F206" s="65">
        <f>DAY(E206)</f>
        <v>14</v>
      </c>
      <c r="G206" s="65">
        <f>MONTH(E206)</f>
        <v>7</v>
      </c>
      <c r="H206" s="30">
        <f>YEAR(E206)</f>
        <v>2002</v>
      </c>
      <c r="I206" s="111" t="s">
        <v>953</v>
      </c>
      <c r="J206" s="111" t="s">
        <v>954</v>
      </c>
      <c r="K206" s="89" t="s">
        <v>144</v>
      </c>
      <c r="L206" s="111" t="s">
        <v>1373</v>
      </c>
      <c r="M206" s="89" t="s">
        <v>273</v>
      </c>
      <c r="N206" s="60">
        <v>45409</v>
      </c>
      <c r="O206" s="115" t="s">
        <v>533</v>
      </c>
      <c r="P206" s="116" t="s">
        <v>105</v>
      </c>
      <c r="Q206" s="118" t="s">
        <v>40</v>
      </c>
      <c r="R206" s="60">
        <v>45409</v>
      </c>
    </row>
    <row r="207" spans="1:18" s="31" customFormat="1" x14ac:dyDescent="0.25">
      <c r="A207" s="30">
        <v>196</v>
      </c>
      <c r="B207" s="148">
        <v>276</v>
      </c>
      <c r="C207" s="102" t="s">
        <v>638</v>
      </c>
      <c r="D207" s="131" t="s">
        <v>94</v>
      </c>
      <c r="E207" s="132">
        <v>37370</v>
      </c>
      <c r="F207" s="65">
        <f>DAY(E207)</f>
        <v>24</v>
      </c>
      <c r="G207" s="65">
        <f>MONTH(E207)</f>
        <v>4</v>
      </c>
      <c r="H207" s="30">
        <f>YEAR(E207)</f>
        <v>2002</v>
      </c>
      <c r="I207" s="111" t="s">
        <v>1197</v>
      </c>
      <c r="J207" s="111" t="s">
        <v>1198</v>
      </c>
      <c r="K207" s="89" t="s">
        <v>51</v>
      </c>
      <c r="L207" s="111" t="s">
        <v>116</v>
      </c>
      <c r="M207" s="89" t="s">
        <v>178</v>
      </c>
      <c r="N207" s="60">
        <v>45409</v>
      </c>
      <c r="O207" s="120" t="s">
        <v>535</v>
      </c>
      <c r="P207" s="118" t="s">
        <v>130</v>
      </c>
      <c r="Q207" s="118" t="s">
        <v>40</v>
      </c>
      <c r="R207" s="60">
        <v>45409</v>
      </c>
    </row>
    <row r="208" spans="1:18" s="31" customFormat="1" x14ac:dyDescent="0.25">
      <c r="A208" s="30">
        <v>197</v>
      </c>
      <c r="B208" s="148">
        <v>246</v>
      </c>
      <c r="C208" s="133" t="s">
        <v>192</v>
      </c>
      <c r="D208" s="134" t="s">
        <v>94</v>
      </c>
      <c r="E208" s="135">
        <v>37432</v>
      </c>
      <c r="F208" s="142">
        <f>DAY(E208)</f>
        <v>25</v>
      </c>
      <c r="G208" s="142">
        <f>MONTH(E208)</f>
        <v>6</v>
      </c>
      <c r="H208" s="141">
        <f>YEAR(E208)</f>
        <v>2002</v>
      </c>
      <c r="I208" s="111" t="s">
        <v>463</v>
      </c>
      <c r="J208" s="111" t="s">
        <v>464</v>
      </c>
      <c r="K208" s="139" t="s">
        <v>55</v>
      </c>
      <c r="L208" s="111" t="s">
        <v>277</v>
      </c>
      <c r="M208" s="139" t="s">
        <v>178</v>
      </c>
      <c r="N208" s="143">
        <v>45409</v>
      </c>
      <c r="O208" s="119" t="s">
        <v>534</v>
      </c>
      <c r="P208" s="116" t="s">
        <v>104</v>
      </c>
      <c r="Q208" s="118" t="s">
        <v>40</v>
      </c>
      <c r="R208" s="143">
        <v>45409</v>
      </c>
    </row>
    <row r="209" spans="1:18" s="31" customFormat="1" x14ac:dyDescent="0.25">
      <c r="A209" s="30">
        <v>198</v>
      </c>
      <c r="B209" s="148">
        <v>87</v>
      </c>
      <c r="C209" s="102" t="s">
        <v>600</v>
      </c>
      <c r="D209" s="131" t="s">
        <v>94</v>
      </c>
      <c r="E209" s="132">
        <v>37563</v>
      </c>
      <c r="F209" s="65">
        <f>DAY(E209)</f>
        <v>3</v>
      </c>
      <c r="G209" s="65">
        <f>MONTH(E209)</f>
        <v>11</v>
      </c>
      <c r="H209" s="30">
        <f>YEAR(E209)</f>
        <v>2002</v>
      </c>
      <c r="I209" s="111" t="s">
        <v>925</v>
      </c>
      <c r="J209" s="111" t="s">
        <v>926</v>
      </c>
      <c r="K209" s="89" t="s">
        <v>56</v>
      </c>
      <c r="L209" s="111" t="s">
        <v>132</v>
      </c>
      <c r="M209" s="89" t="s">
        <v>178</v>
      </c>
      <c r="N209" s="60">
        <v>45409</v>
      </c>
      <c r="O209" s="115" t="s">
        <v>533</v>
      </c>
      <c r="P209" s="116" t="s">
        <v>105</v>
      </c>
      <c r="Q209" s="118" t="s">
        <v>40</v>
      </c>
      <c r="R209" s="60">
        <v>45409</v>
      </c>
    </row>
    <row r="210" spans="1:18" s="31" customFormat="1" x14ac:dyDescent="0.25">
      <c r="A210" s="30">
        <v>199</v>
      </c>
      <c r="B210" s="148">
        <v>125</v>
      </c>
      <c r="C210" s="133" t="s">
        <v>134</v>
      </c>
      <c r="D210" s="134" t="s">
        <v>94</v>
      </c>
      <c r="E210" s="135">
        <v>37282</v>
      </c>
      <c r="F210" s="65">
        <f>DAY(E210)</f>
        <v>26</v>
      </c>
      <c r="G210" s="65">
        <f>MONTH(E210)</f>
        <v>1</v>
      </c>
      <c r="H210" s="30">
        <f>YEAR(E210)</f>
        <v>2002</v>
      </c>
      <c r="I210" s="111" t="s">
        <v>214</v>
      </c>
      <c r="J210" s="111" t="s">
        <v>258</v>
      </c>
      <c r="K210" s="139" t="s">
        <v>65</v>
      </c>
      <c r="L210" s="111" t="s">
        <v>128</v>
      </c>
      <c r="M210" s="139" t="s">
        <v>178</v>
      </c>
      <c r="N210" s="60">
        <v>45409</v>
      </c>
      <c r="O210" s="119" t="s">
        <v>534</v>
      </c>
      <c r="P210" s="116" t="s">
        <v>104</v>
      </c>
      <c r="Q210" s="118" t="s">
        <v>40</v>
      </c>
      <c r="R210" s="60">
        <v>45409</v>
      </c>
    </row>
    <row r="211" spans="1:18" s="31" customFormat="1" x14ac:dyDescent="0.25">
      <c r="A211" s="30">
        <v>200</v>
      </c>
      <c r="B211" s="148">
        <v>346</v>
      </c>
      <c r="C211" s="102" t="s">
        <v>775</v>
      </c>
      <c r="D211" s="131" t="s">
        <v>776</v>
      </c>
      <c r="E211" s="132">
        <v>37403</v>
      </c>
      <c r="F211" s="65">
        <f>DAY(E211)</f>
        <v>27</v>
      </c>
      <c r="G211" s="65">
        <f>MONTH(E211)</f>
        <v>5</v>
      </c>
      <c r="H211" s="30">
        <f>YEAR(E211)</f>
        <v>2002</v>
      </c>
      <c r="I211" s="111" t="s">
        <v>1313</v>
      </c>
      <c r="J211" s="111" t="s">
        <v>1314</v>
      </c>
      <c r="K211" s="89" t="s">
        <v>68</v>
      </c>
      <c r="L211" s="111" t="s">
        <v>149</v>
      </c>
      <c r="M211" s="89" t="s">
        <v>178</v>
      </c>
      <c r="N211" s="60">
        <v>45409</v>
      </c>
      <c r="O211" s="120" t="s">
        <v>535</v>
      </c>
      <c r="P211" s="118" t="s">
        <v>130</v>
      </c>
      <c r="Q211" s="118" t="s">
        <v>40</v>
      </c>
      <c r="R211" s="60">
        <v>45409</v>
      </c>
    </row>
    <row r="212" spans="1:18" s="31" customFormat="1" x14ac:dyDescent="0.25">
      <c r="A212" s="30">
        <v>201</v>
      </c>
      <c r="B212" s="148">
        <v>67</v>
      </c>
      <c r="C212" s="102" t="s">
        <v>583</v>
      </c>
      <c r="D212" s="131" t="s">
        <v>171</v>
      </c>
      <c r="E212" s="132">
        <v>37483</v>
      </c>
      <c r="F212" s="65">
        <f>DAY(E212)</f>
        <v>15</v>
      </c>
      <c r="G212" s="65">
        <f>MONTH(E212)</f>
        <v>8</v>
      </c>
      <c r="H212" s="30">
        <f>YEAR(E212)</f>
        <v>2002</v>
      </c>
      <c r="I212" s="111" t="s">
        <v>895</v>
      </c>
      <c r="J212" s="111" t="s">
        <v>896</v>
      </c>
      <c r="K212" s="89" t="s">
        <v>56</v>
      </c>
      <c r="L212" s="111" t="s">
        <v>132</v>
      </c>
      <c r="M212" s="89" t="s">
        <v>178</v>
      </c>
      <c r="N212" s="60">
        <v>45409</v>
      </c>
      <c r="O212" s="115" t="s">
        <v>533</v>
      </c>
      <c r="P212" s="116" t="s">
        <v>105</v>
      </c>
      <c r="Q212" s="118" t="s">
        <v>40</v>
      </c>
      <c r="R212" s="60">
        <v>45409</v>
      </c>
    </row>
    <row r="213" spans="1:18" s="31" customFormat="1" x14ac:dyDescent="0.25">
      <c r="A213" s="30">
        <v>202</v>
      </c>
      <c r="B213" s="148">
        <v>319</v>
      </c>
      <c r="C213" s="102" t="s">
        <v>757</v>
      </c>
      <c r="D213" s="131" t="s">
        <v>171</v>
      </c>
      <c r="E213" s="132">
        <v>37381</v>
      </c>
      <c r="F213" s="65">
        <f>DAY(E213)</f>
        <v>5</v>
      </c>
      <c r="G213" s="65">
        <f>MONTH(E213)</f>
        <v>5</v>
      </c>
      <c r="H213" s="30">
        <f>YEAR(E213)</f>
        <v>2002</v>
      </c>
      <c r="I213" s="111" t="s">
        <v>1267</v>
      </c>
      <c r="J213" s="111" t="s">
        <v>1268</v>
      </c>
      <c r="K213" s="89" t="s">
        <v>62</v>
      </c>
      <c r="L213" s="111" t="s">
        <v>287</v>
      </c>
      <c r="M213" s="89" t="s">
        <v>178</v>
      </c>
      <c r="N213" s="60">
        <v>45409</v>
      </c>
      <c r="O213" s="120" t="s">
        <v>535</v>
      </c>
      <c r="P213" s="118" t="s">
        <v>130</v>
      </c>
      <c r="Q213" s="118" t="s">
        <v>40</v>
      </c>
      <c r="R213" s="60">
        <v>45409</v>
      </c>
    </row>
    <row r="214" spans="1:18" s="31" customFormat="1" x14ac:dyDescent="0.25">
      <c r="A214" s="30">
        <v>203</v>
      </c>
      <c r="B214" s="148">
        <v>341</v>
      </c>
      <c r="C214" s="102" t="s">
        <v>582</v>
      </c>
      <c r="D214" s="131" t="s">
        <v>171</v>
      </c>
      <c r="E214" s="132">
        <v>37412</v>
      </c>
      <c r="F214" s="65">
        <f>DAY(E214)</f>
        <v>5</v>
      </c>
      <c r="G214" s="65">
        <f>MONTH(E214)</f>
        <v>6</v>
      </c>
      <c r="H214" s="30">
        <f>YEAR(E214)</f>
        <v>2002</v>
      </c>
      <c r="I214" s="111" t="s">
        <v>1303</v>
      </c>
      <c r="J214" s="111" t="s">
        <v>1304</v>
      </c>
      <c r="K214" s="89" t="s">
        <v>56</v>
      </c>
      <c r="L214" s="111" t="s">
        <v>132</v>
      </c>
      <c r="M214" s="89" t="s">
        <v>178</v>
      </c>
      <c r="N214" s="60">
        <v>45409</v>
      </c>
      <c r="O214" s="120" t="s">
        <v>535</v>
      </c>
      <c r="P214" s="118" t="s">
        <v>130</v>
      </c>
      <c r="Q214" s="118" t="s">
        <v>40</v>
      </c>
      <c r="R214" s="60">
        <v>45409</v>
      </c>
    </row>
    <row r="215" spans="1:18" s="31" customFormat="1" x14ac:dyDescent="0.25">
      <c r="A215" s="30">
        <v>204</v>
      </c>
      <c r="B215" s="148">
        <v>164</v>
      </c>
      <c r="C215" s="133" t="s">
        <v>655</v>
      </c>
      <c r="D215" s="134" t="s">
        <v>158</v>
      </c>
      <c r="E215" s="135">
        <v>37421</v>
      </c>
      <c r="F215" s="65">
        <f>DAY(E215)</f>
        <v>14</v>
      </c>
      <c r="G215" s="65">
        <f>MONTH(E215)</f>
        <v>6</v>
      </c>
      <c r="H215" s="30">
        <f>YEAR(E215)</f>
        <v>2002</v>
      </c>
      <c r="I215" s="111" t="s">
        <v>1035</v>
      </c>
      <c r="J215" s="111" t="s">
        <v>1036</v>
      </c>
      <c r="K215" s="139" t="s">
        <v>65</v>
      </c>
      <c r="L215" s="111" t="s">
        <v>128</v>
      </c>
      <c r="M215" s="139" t="s">
        <v>178</v>
      </c>
      <c r="N215" s="60">
        <v>45409</v>
      </c>
      <c r="O215" s="119" t="s">
        <v>534</v>
      </c>
      <c r="P215" s="116" t="s">
        <v>104</v>
      </c>
      <c r="Q215" s="118" t="s">
        <v>40</v>
      </c>
      <c r="R215" s="60">
        <v>45409</v>
      </c>
    </row>
    <row r="216" spans="1:18" s="31" customFormat="1" x14ac:dyDescent="0.25">
      <c r="A216" s="30">
        <v>205</v>
      </c>
      <c r="B216" s="148">
        <v>339</v>
      </c>
      <c r="C216" s="102" t="s">
        <v>770</v>
      </c>
      <c r="D216" s="131" t="s">
        <v>158</v>
      </c>
      <c r="E216" s="132">
        <v>37226</v>
      </c>
      <c r="F216" s="65">
        <f>DAY(E216)</f>
        <v>1</v>
      </c>
      <c r="G216" s="65">
        <f>MONTH(E216)</f>
        <v>12</v>
      </c>
      <c r="H216" s="30">
        <f>YEAR(E216)</f>
        <v>2001</v>
      </c>
      <c r="I216" s="111" t="s">
        <v>1299</v>
      </c>
      <c r="J216" s="111" t="s">
        <v>1300</v>
      </c>
      <c r="K216" s="89" t="s">
        <v>56</v>
      </c>
      <c r="L216" s="111" t="s">
        <v>96</v>
      </c>
      <c r="M216" s="89" t="s">
        <v>177</v>
      </c>
      <c r="N216" s="60">
        <v>45409</v>
      </c>
      <c r="O216" s="120" t="s">
        <v>535</v>
      </c>
      <c r="P216" s="118" t="s">
        <v>130</v>
      </c>
      <c r="Q216" s="118" t="s">
        <v>40</v>
      </c>
      <c r="R216" s="60">
        <v>45409</v>
      </c>
    </row>
    <row r="217" spans="1:18" s="32" customFormat="1" x14ac:dyDescent="0.25">
      <c r="A217" s="30">
        <v>206</v>
      </c>
      <c r="B217" s="148">
        <v>295</v>
      </c>
      <c r="C217" s="102" t="s">
        <v>741</v>
      </c>
      <c r="D217" s="131" t="s">
        <v>58</v>
      </c>
      <c r="E217" s="132">
        <v>37265</v>
      </c>
      <c r="F217" s="65">
        <f>DAY(E217)</f>
        <v>9</v>
      </c>
      <c r="G217" s="65">
        <f>MONTH(E217)</f>
        <v>1</v>
      </c>
      <c r="H217" s="30">
        <f>YEAR(E217)</f>
        <v>2002</v>
      </c>
      <c r="I217" s="111" t="s">
        <v>1229</v>
      </c>
      <c r="J217" s="111" t="s">
        <v>1230</v>
      </c>
      <c r="K217" s="89" t="s">
        <v>48</v>
      </c>
      <c r="L217" s="111" t="s">
        <v>271</v>
      </c>
      <c r="M217" s="89" t="s">
        <v>178</v>
      </c>
      <c r="N217" s="60">
        <v>45409</v>
      </c>
      <c r="O217" s="120" t="s">
        <v>535</v>
      </c>
      <c r="P217" s="118" t="s">
        <v>130</v>
      </c>
      <c r="Q217" s="118" t="s">
        <v>40</v>
      </c>
      <c r="R217" s="60">
        <v>45409</v>
      </c>
    </row>
    <row r="218" spans="1:18" s="31" customFormat="1" x14ac:dyDescent="0.25">
      <c r="A218" s="30">
        <v>207</v>
      </c>
      <c r="B218" s="148">
        <v>347</v>
      </c>
      <c r="C218" s="102" t="s">
        <v>777</v>
      </c>
      <c r="D218" s="131" t="s">
        <v>58</v>
      </c>
      <c r="E218" s="132">
        <v>37475</v>
      </c>
      <c r="F218" s="65">
        <f>DAY(E218)</f>
        <v>7</v>
      </c>
      <c r="G218" s="65">
        <f>MONTH(E218)</f>
        <v>8</v>
      </c>
      <c r="H218" s="30">
        <f>YEAR(E218)</f>
        <v>2002</v>
      </c>
      <c r="I218" s="111" t="s">
        <v>1315</v>
      </c>
      <c r="J218" s="111" t="s">
        <v>1316</v>
      </c>
      <c r="K218" s="89" t="s">
        <v>144</v>
      </c>
      <c r="L218" s="111" t="s">
        <v>272</v>
      </c>
      <c r="M218" s="89" t="s">
        <v>273</v>
      </c>
      <c r="N218" s="60">
        <v>45409</v>
      </c>
      <c r="O218" s="120" t="s">
        <v>535</v>
      </c>
      <c r="P218" s="118" t="s">
        <v>130</v>
      </c>
      <c r="Q218" s="118" t="s">
        <v>40</v>
      </c>
      <c r="R218" s="60">
        <v>45409</v>
      </c>
    </row>
    <row r="219" spans="1:18" s="31" customFormat="1" x14ac:dyDescent="0.25">
      <c r="A219" s="30">
        <v>208</v>
      </c>
      <c r="B219" s="148">
        <v>322</v>
      </c>
      <c r="C219" s="102" t="s">
        <v>338</v>
      </c>
      <c r="D219" s="131" t="s">
        <v>58</v>
      </c>
      <c r="E219" s="132">
        <v>37550</v>
      </c>
      <c r="F219" s="65">
        <f>DAY(E219)</f>
        <v>21</v>
      </c>
      <c r="G219" s="65">
        <f>MONTH(E219)</f>
        <v>10</v>
      </c>
      <c r="H219" s="30">
        <f>YEAR(E219)</f>
        <v>2002</v>
      </c>
      <c r="I219" s="111" t="s">
        <v>465</v>
      </c>
      <c r="J219" s="111" t="s">
        <v>466</v>
      </c>
      <c r="K219" s="89" t="s">
        <v>55</v>
      </c>
      <c r="L219" s="111" t="s">
        <v>277</v>
      </c>
      <c r="M219" s="89" t="s">
        <v>178</v>
      </c>
      <c r="N219" s="60">
        <v>45409</v>
      </c>
      <c r="O219" s="120" t="s">
        <v>535</v>
      </c>
      <c r="P219" s="118" t="s">
        <v>130</v>
      </c>
      <c r="Q219" s="118" t="s">
        <v>40</v>
      </c>
      <c r="R219" s="60">
        <v>45409</v>
      </c>
    </row>
    <row r="220" spans="1:18" s="31" customFormat="1" x14ac:dyDescent="0.25">
      <c r="A220" s="30">
        <v>209</v>
      </c>
      <c r="B220" s="148">
        <v>47</v>
      </c>
      <c r="C220" s="102" t="s">
        <v>236</v>
      </c>
      <c r="D220" s="131" t="s">
        <v>58</v>
      </c>
      <c r="E220" s="132">
        <v>37337</v>
      </c>
      <c r="F220" s="65">
        <f>DAY(E220)</f>
        <v>22</v>
      </c>
      <c r="G220" s="65">
        <f>MONTH(E220)</f>
        <v>3</v>
      </c>
      <c r="H220" s="30">
        <f>YEAR(E220)</f>
        <v>2002</v>
      </c>
      <c r="I220" s="111" t="s">
        <v>235</v>
      </c>
      <c r="J220" s="111" t="s">
        <v>400</v>
      </c>
      <c r="K220" s="89" t="s">
        <v>56</v>
      </c>
      <c r="L220" s="111" t="s">
        <v>120</v>
      </c>
      <c r="M220" s="89" t="s">
        <v>178</v>
      </c>
      <c r="N220" s="60">
        <v>45409</v>
      </c>
      <c r="O220" s="115" t="s">
        <v>533</v>
      </c>
      <c r="P220" s="116" t="s">
        <v>105</v>
      </c>
      <c r="Q220" s="118" t="s">
        <v>40</v>
      </c>
      <c r="R220" s="60">
        <v>45409</v>
      </c>
    </row>
    <row r="221" spans="1:18" s="31" customFormat="1" x14ac:dyDescent="0.25">
      <c r="A221" s="30">
        <v>210</v>
      </c>
      <c r="B221" s="148">
        <v>187</v>
      </c>
      <c r="C221" s="133" t="s">
        <v>665</v>
      </c>
      <c r="D221" s="134" t="s">
        <v>58</v>
      </c>
      <c r="E221" s="135">
        <v>36923</v>
      </c>
      <c r="F221" s="65">
        <f>DAY(E221)</f>
        <v>1</v>
      </c>
      <c r="G221" s="65">
        <f>MONTH(E221)</f>
        <v>2</v>
      </c>
      <c r="H221" s="30">
        <f>YEAR(E221)</f>
        <v>2001</v>
      </c>
      <c r="I221" s="111" t="s">
        <v>1061</v>
      </c>
      <c r="J221" s="111" t="s">
        <v>1062</v>
      </c>
      <c r="K221" s="139" t="s">
        <v>144</v>
      </c>
      <c r="L221" s="111" t="s">
        <v>276</v>
      </c>
      <c r="M221" s="139" t="s">
        <v>182</v>
      </c>
      <c r="N221" s="60">
        <v>45409</v>
      </c>
      <c r="O221" s="119" t="s">
        <v>534</v>
      </c>
      <c r="P221" s="116" t="s">
        <v>104</v>
      </c>
      <c r="Q221" s="118" t="s">
        <v>40</v>
      </c>
      <c r="R221" s="60">
        <v>45409</v>
      </c>
    </row>
    <row r="222" spans="1:18" s="31" customFormat="1" x14ac:dyDescent="0.25">
      <c r="A222" s="30">
        <v>211</v>
      </c>
      <c r="B222" s="148">
        <v>145</v>
      </c>
      <c r="C222" s="133" t="s">
        <v>213</v>
      </c>
      <c r="D222" s="134" t="s">
        <v>58</v>
      </c>
      <c r="E222" s="135">
        <v>37610</v>
      </c>
      <c r="F222" s="65">
        <f>DAY(E222)</f>
        <v>20</v>
      </c>
      <c r="G222" s="65">
        <f>MONTH(E222)</f>
        <v>12</v>
      </c>
      <c r="H222" s="30">
        <f>YEAR(E222)</f>
        <v>2002</v>
      </c>
      <c r="I222" s="111" t="s">
        <v>212</v>
      </c>
      <c r="J222" s="111" t="s">
        <v>257</v>
      </c>
      <c r="K222" s="139" t="s">
        <v>65</v>
      </c>
      <c r="L222" s="111" t="s">
        <v>128</v>
      </c>
      <c r="M222" s="139" t="s">
        <v>178</v>
      </c>
      <c r="N222" s="60">
        <v>45409</v>
      </c>
      <c r="O222" s="119" t="s">
        <v>534</v>
      </c>
      <c r="P222" s="116" t="s">
        <v>104</v>
      </c>
      <c r="Q222" s="118" t="s">
        <v>40</v>
      </c>
      <c r="R222" s="60">
        <v>45409</v>
      </c>
    </row>
    <row r="223" spans="1:18" s="31" customFormat="1" x14ac:dyDescent="0.25">
      <c r="A223" s="30">
        <v>212</v>
      </c>
      <c r="B223" s="148">
        <v>217</v>
      </c>
      <c r="C223" s="133" t="s">
        <v>689</v>
      </c>
      <c r="D223" s="134" t="s">
        <v>58</v>
      </c>
      <c r="E223" s="135">
        <v>37576</v>
      </c>
      <c r="F223" s="65">
        <f>DAY(E223)</f>
        <v>16</v>
      </c>
      <c r="G223" s="65">
        <f>MONTH(E223)</f>
        <v>11</v>
      </c>
      <c r="H223" s="30">
        <f>YEAR(E223)</f>
        <v>2002</v>
      </c>
      <c r="I223" s="111" t="s">
        <v>1109</v>
      </c>
      <c r="J223" s="111" t="s">
        <v>1110</v>
      </c>
      <c r="K223" s="139" t="s">
        <v>60</v>
      </c>
      <c r="L223" s="111" t="s">
        <v>282</v>
      </c>
      <c r="M223" s="139" t="s">
        <v>178</v>
      </c>
      <c r="N223" s="60">
        <v>45409</v>
      </c>
      <c r="O223" s="119" t="s">
        <v>534</v>
      </c>
      <c r="P223" s="116" t="s">
        <v>104</v>
      </c>
      <c r="Q223" s="118" t="s">
        <v>40</v>
      </c>
      <c r="R223" s="60">
        <v>45409</v>
      </c>
    </row>
    <row r="224" spans="1:18" s="31" customFormat="1" x14ac:dyDescent="0.25">
      <c r="A224" s="30">
        <v>213</v>
      </c>
      <c r="B224" s="148">
        <v>302</v>
      </c>
      <c r="C224" s="102" t="s">
        <v>59</v>
      </c>
      <c r="D224" s="131" t="s">
        <v>58</v>
      </c>
      <c r="E224" s="132">
        <v>36650</v>
      </c>
      <c r="F224" s="65">
        <f>DAY(E224)</f>
        <v>4</v>
      </c>
      <c r="G224" s="65">
        <f>MONTH(E224)</f>
        <v>5</v>
      </c>
      <c r="H224" s="30">
        <f>YEAR(E224)</f>
        <v>2000</v>
      </c>
      <c r="I224" s="111" t="s">
        <v>1239</v>
      </c>
      <c r="J224" s="111" t="s">
        <v>1240</v>
      </c>
      <c r="K224" s="89" t="s">
        <v>65</v>
      </c>
      <c r="L224" s="111" t="s">
        <v>66</v>
      </c>
      <c r="M224" s="89" t="s">
        <v>179</v>
      </c>
      <c r="N224" s="60">
        <v>45409</v>
      </c>
      <c r="O224" s="120" t="s">
        <v>535</v>
      </c>
      <c r="P224" s="118" t="s">
        <v>130</v>
      </c>
      <c r="Q224" s="118" t="s">
        <v>40</v>
      </c>
      <c r="R224" s="60">
        <v>45409</v>
      </c>
    </row>
    <row r="225" spans="1:18" s="31" customFormat="1" x14ac:dyDescent="0.25">
      <c r="A225" s="30">
        <v>214</v>
      </c>
      <c r="B225" s="148">
        <v>113</v>
      </c>
      <c r="C225" s="102" t="s">
        <v>619</v>
      </c>
      <c r="D225" s="131" t="s">
        <v>58</v>
      </c>
      <c r="E225" s="132">
        <v>37477</v>
      </c>
      <c r="F225" s="65">
        <f>DAY(E225)</f>
        <v>9</v>
      </c>
      <c r="G225" s="65">
        <f>MONTH(E225)</f>
        <v>8</v>
      </c>
      <c r="H225" s="30">
        <f>YEAR(E225)</f>
        <v>2002</v>
      </c>
      <c r="I225" s="111" t="s">
        <v>967</v>
      </c>
      <c r="J225" s="111" t="s">
        <v>968</v>
      </c>
      <c r="K225" s="89" t="s">
        <v>55</v>
      </c>
      <c r="L225" s="111" t="s">
        <v>277</v>
      </c>
      <c r="M225" s="89" t="s">
        <v>178</v>
      </c>
      <c r="N225" s="60">
        <v>45409</v>
      </c>
      <c r="O225" s="115" t="s">
        <v>533</v>
      </c>
      <c r="P225" s="116" t="s">
        <v>105</v>
      </c>
      <c r="Q225" s="118" t="s">
        <v>40</v>
      </c>
      <c r="R225" s="60">
        <v>45409</v>
      </c>
    </row>
    <row r="226" spans="1:18" s="31" customFormat="1" x14ac:dyDescent="0.25">
      <c r="A226" s="30">
        <v>215</v>
      </c>
      <c r="B226" s="148">
        <v>32</v>
      </c>
      <c r="C226" s="102" t="s">
        <v>558</v>
      </c>
      <c r="D226" s="131" t="s">
        <v>58</v>
      </c>
      <c r="E226" s="132">
        <v>37120</v>
      </c>
      <c r="F226" s="65">
        <f>DAY(E226)</f>
        <v>17</v>
      </c>
      <c r="G226" s="65">
        <f>MONTH(E226)</f>
        <v>8</v>
      </c>
      <c r="H226" s="30">
        <f>YEAR(E226)</f>
        <v>2001</v>
      </c>
      <c r="I226" s="111" t="s">
        <v>844</v>
      </c>
      <c r="J226" s="111" t="s">
        <v>845</v>
      </c>
      <c r="K226" s="89" t="s">
        <v>144</v>
      </c>
      <c r="L226" s="111" t="s">
        <v>276</v>
      </c>
      <c r="M226" s="89" t="s">
        <v>182</v>
      </c>
      <c r="N226" s="60">
        <v>45409</v>
      </c>
      <c r="O226" s="115" t="s">
        <v>533</v>
      </c>
      <c r="P226" s="116" t="s">
        <v>105</v>
      </c>
      <c r="Q226" s="118" t="s">
        <v>40</v>
      </c>
      <c r="R226" s="60">
        <v>45409</v>
      </c>
    </row>
    <row r="227" spans="1:18" s="31" customFormat="1" x14ac:dyDescent="0.25">
      <c r="A227" s="30">
        <v>216</v>
      </c>
      <c r="B227" s="148">
        <v>91</v>
      </c>
      <c r="C227" s="102" t="s">
        <v>602</v>
      </c>
      <c r="D227" s="131" t="s">
        <v>58</v>
      </c>
      <c r="E227" s="132">
        <v>37313</v>
      </c>
      <c r="F227" s="65">
        <f>DAY(E227)</f>
        <v>26</v>
      </c>
      <c r="G227" s="65">
        <f>MONTH(E227)</f>
        <v>2</v>
      </c>
      <c r="H227" s="30">
        <f>YEAR(E227)</f>
        <v>2002</v>
      </c>
      <c r="I227" s="111" t="s">
        <v>929</v>
      </c>
      <c r="J227" s="111" t="s">
        <v>930</v>
      </c>
      <c r="K227" s="89" t="s">
        <v>55</v>
      </c>
      <c r="L227" s="111" t="s">
        <v>288</v>
      </c>
      <c r="M227" s="89" t="s">
        <v>178</v>
      </c>
      <c r="N227" s="60">
        <v>45409</v>
      </c>
      <c r="O227" s="115" t="s">
        <v>533</v>
      </c>
      <c r="P227" s="116" t="s">
        <v>105</v>
      </c>
      <c r="Q227" s="118" t="s">
        <v>40</v>
      </c>
      <c r="R227" s="60">
        <v>45409</v>
      </c>
    </row>
    <row r="228" spans="1:18" s="31" customFormat="1" x14ac:dyDescent="0.25">
      <c r="A228" s="30">
        <v>217</v>
      </c>
      <c r="B228" s="148">
        <v>83</v>
      </c>
      <c r="C228" s="102" t="s">
        <v>597</v>
      </c>
      <c r="D228" s="131" t="s">
        <v>58</v>
      </c>
      <c r="E228" s="132">
        <v>36913</v>
      </c>
      <c r="F228" s="65">
        <f>DAY(E228)</f>
        <v>22</v>
      </c>
      <c r="G228" s="65">
        <f>MONTH(E228)</f>
        <v>1</v>
      </c>
      <c r="H228" s="30">
        <f>YEAR(E228)</f>
        <v>2001</v>
      </c>
      <c r="I228" s="111" t="s">
        <v>921</v>
      </c>
      <c r="J228" s="111" t="s">
        <v>922</v>
      </c>
      <c r="K228" s="89" t="s">
        <v>144</v>
      </c>
      <c r="L228" s="111" t="s">
        <v>280</v>
      </c>
      <c r="M228" s="89" t="s">
        <v>182</v>
      </c>
      <c r="N228" s="60">
        <v>45409</v>
      </c>
      <c r="O228" s="115" t="s">
        <v>533</v>
      </c>
      <c r="P228" s="116" t="s">
        <v>105</v>
      </c>
      <c r="Q228" s="118" t="s">
        <v>40</v>
      </c>
      <c r="R228" s="60">
        <v>45409</v>
      </c>
    </row>
    <row r="229" spans="1:18" s="31" customFormat="1" x14ac:dyDescent="0.25">
      <c r="A229" s="30">
        <v>218</v>
      </c>
      <c r="B229" s="148">
        <v>337</v>
      </c>
      <c r="C229" s="102" t="s">
        <v>339</v>
      </c>
      <c r="D229" s="131" t="s">
        <v>58</v>
      </c>
      <c r="E229" s="132">
        <v>37016</v>
      </c>
      <c r="F229" s="65">
        <f>DAY(E229)</f>
        <v>5</v>
      </c>
      <c r="G229" s="65">
        <f>MONTH(E229)</f>
        <v>5</v>
      </c>
      <c r="H229" s="30">
        <f>YEAR(E229)</f>
        <v>2001</v>
      </c>
      <c r="I229" s="111" t="s">
        <v>467</v>
      </c>
      <c r="J229" s="111" t="s">
        <v>468</v>
      </c>
      <c r="K229" s="89" t="s">
        <v>65</v>
      </c>
      <c r="L229" s="111" t="s">
        <v>128</v>
      </c>
      <c r="M229" s="89" t="s">
        <v>178</v>
      </c>
      <c r="N229" s="60">
        <v>45409</v>
      </c>
      <c r="O229" s="120" t="s">
        <v>535</v>
      </c>
      <c r="P229" s="118" t="s">
        <v>130</v>
      </c>
      <c r="Q229" s="118" t="s">
        <v>40</v>
      </c>
      <c r="R229" s="60">
        <v>45409</v>
      </c>
    </row>
    <row r="230" spans="1:18" s="31" customFormat="1" x14ac:dyDescent="0.25">
      <c r="A230" s="30">
        <v>219</v>
      </c>
      <c r="B230" s="148">
        <v>24</v>
      </c>
      <c r="C230" s="102" t="s">
        <v>100</v>
      </c>
      <c r="D230" s="131" t="s">
        <v>58</v>
      </c>
      <c r="E230" s="132">
        <v>37285</v>
      </c>
      <c r="F230" s="65">
        <f>DAY(E230)</f>
        <v>29</v>
      </c>
      <c r="G230" s="65">
        <f>MONTH(E230)</f>
        <v>1</v>
      </c>
      <c r="H230" s="30">
        <f>YEAR(E230)</f>
        <v>2002</v>
      </c>
      <c r="I230" s="111" t="s">
        <v>245</v>
      </c>
      <c r="J230" s="111" t="s">
        <v>270</v>
      </c>
      <c r="K230" s="89" t="s">
        <v>65</v>
      </c>
      <c r="L230" s="111" t="s">
        <v>128</v>
      </c>
      <c r="M230" s="89" t="s">
        <v>178</v>
      </c>
      <c r="N230" s="60">
        <v>45409</v>
      </c>
      <c r="O230" s="115" t="s">
        <v>533</v>
      </c>
      <c r="P230" s="116" t="s">
        <v>105</v>
      </c>
      <c r="Q230" s="118" t="s">
        <v>40</v>
      </c>
      <c r="R230" s="60">
        <v>45409</v>
      </c>
    </row>
    <row r="231" spans="1:18" s="31" customFormat="1" x14ac:dyDescent="0.25">
      <c r="A231" s="30">
        <v>220</v>
      </c>
      <c r="B231" s="148">
        <v>266</v>
      </c>
      <c r="C231" s="102" t="s">
        <v>719</v>
      </c>
      <c r="D231" s="131" t="s">
        <v>58</v>
      </c>
      <c r="E231" s="132">
        <v>37424</v>
      </c>
      <c r="F231" s="65">
        <f>DAY(E231)</f>
        <v>17</v>
      </c>
      <c r="G231" s="65">
        <f>MONTH(E231)</f>
        <v>6</v>
      </c>
      <c r="H231" s="30">
        <f>YEAR(E231)</f>
        <v>2002</v>
      </c>
      <c r="I231" s="111" t="s">
        <v>1181</v>
      </c>
      <c r="J231" s="111" t="s">
        <v>1182</v>
      </c>
      <c r="K231" s="89" t="s">
        <v>51</v>
      </c>
      <c r="L231" s="111" t="s">
        <v>116</v>
      </c>
      <c r="M231" s="89" t="s">
        <v>178</v>
      </c>
      <c r="N231" s="60">
        <v>45409</v>
      </c>
      <c r="O231" s="120" t="s">
        <v>535</v>
      </c>
      <c r="P231" s="118" t="s">
        <v>130</v>
      </c>
      <c r="Q231" s="117" t="s">
        <v>39</v>
      </c>
      <c r="R231" s="60">
        <v>45409</v>
      </c>
    </row>
    <row r="232" spans="1:18" s="31" customFormat="1" x14ac:dyDescent="0.25">
      <c r="A232" s="30">
        <v>221</v>
      </c>
      <c r="B232" s="148">
        <v>358</v>
      </c>
      <c r="C232" s="102" t="s">
        <v>342</v>
      </c>
      <c r="D232" s="131" t="s">
        <v>786</v>
      </c>
      <c r="E232" s="132">
        <v>37539</v>
      </c>
      <c r="F232" s="65">
        <f>DAY(E232)</f>
        <v>10</v>
      </c>
      <c r="G232" s="65">
        <f>MONTH(E232)</f>
        <v>10</v>
      </c>
      <c r="H232" s="30">
        <f>YEAR(E232)</f>
        <v>2002</v>
      </c>
      <c r="I232" s="111" t="s">
        <v>1337</v>
      </c>
      <c r="J232" s="111" t="s">
        <v>1338</v>
      </c>
      <c r="K232" s="89" t="s">
        <v>55</v>
      </c>
      <c r="L232" s="111" t="s">
        <v>277</v>
      </c>
      <c r="M232" s="89" t="s">
        <v>178</v>
      </c>
      <c r="N232" s="60">
        <v>45409</v>
      </c>
      <c r="O232" s="120" t="s">
        <v>535</v>
      </c>
      <c r="P232" s="118" t="s">
        <v>130</v>
      </c>
      <c r="Q232" s="117" t="s">
        <v>39</v>
      </c>
      <c r="R232" s="60">
        <v>45409</v>
      </c>
    </row>
    <row r="233" spans="1:18" s="31" customFormat="1" x14ac:dyDescent="0.25">
      <c r="A233" s="30">
        <v>222</v>
      </c>
      <c r="B233" s="148">
        <v>117</v>
      </c>
      <c r="C233" s="133" t="s">
        <v>623</v>
      </c>
      <c r="D233" s="134" t="s">
        <v>71</v>
      </c>
      <c r="E233" s="135">
        <v>37319</v>
      </c>
      <c r="F233" s="65">
        <f>DAY(E233)</f>
        <v>4</v>
      </c>
      <c r="G233" s="65">
        <f>MONTH(E233)</f>
        <v>3</v>
      </c>
      <c r="H233" s="30">
        <f>YEAR(E233)</f>
        <v>2002</v>
      </c>
      <c r="I233" s="111" t="s">
        <v>973</v>
      </c>
      <c r="J233" s="111" t="s">
        <v>974</v>
      </c>
      <c r="K233" s="139" t="s">
        <v>56</v>
      </c>
      <c r="L233" s="111" t="s">
        <v>120</v>
      </c>
      <c r="M233" s="139" t="s">
        <v>178</v>
      </c>
      <c r="N233" s="60">
        <v>45409</v>
      </c>
      <c r="O233" s="119" t="s">
        <v>534</v>
      </c>
      <c r="P233" s="116" t="s">
        <v>104</v>
      </c>
      <c r="Q233" s="118" t="s">
        <v>40</v>
      </c>
      <c r="R233" s="60">
        <v>45409</v>
      </c>
    </row>
    <row r="234" spans="1:18" s="31" customFormat="1" x14ac:dyDescent="0.25">
      <c r="A234" s="30">
        <v>223</v>
      </c>
      <c r="B234" s="148">
        <v>152</v>
      </c>
      <c r="C234" s="133" t="s">
        <v>302</v>
      </c>
      <c r="D234" s="134" t="s">
        <v>71</v>
      </c>
      <c r="E234" s="135">
        <v>37562</v>
      </c>
      <c r="F234" s="65">
        <f>DAY(E234)</f>
        <v>2</v>
      </c>
      <c r="G234" s="65">
        <f>MONTH(E234)</f>
        <v>11</v>
      </c>
      <c r="H234" s="30">
        <f>YEAR(E234)</f>
        <v>2002</v>
      </c>
      <c r="I234" s="111" t="s">
        <v>401</v>
      </c>
      <c r="J234" s="111" t="s">
        <v>402</v>
      </c>
      <c r="K234" s="139" t="s">
        <v>48</v>
      </c>
      <c r="L234" s="111" t="s">
        <v>271</v>
      </c>
      <c r="M234" s="139" t="s">
        <v>178</v>
      </c>
      <c r="N234" s="60">
        <v>45409</v>
      </c>
      <c r="O234" s="119" t="s">
        <v>534</v>
      </c>
      <c r="P234" s="116" t="s">
        <v>104</v>
      </c>
      <c r="Q234" s="118" t="s">
        <v>40</v>
      </c>
      <c r="R234" s="60">
        <v>45409</v>
      </c>
    </row>
    <row r="235" spans="1:18" s="31" customFormat="1" x14ac:dyDescent="0.25">
      <c r="A235" s="30">
        <v>224</v>
      </c>
      <c r="B235" s="148">
        <v>76</v>
      </c>
      <c r="C235" s="102" t="s">
        <v>141</v>
      </c>
      <c r="D235" s="131" t="s">
        <v>71</v>
      </c>
      <c r="E235" s="132">
        <v>37342</v>
      </c>
      <c r="F235" s="65">
        <f>DAY(E235)</f>
        <v>27</v>
      </c>
      <c r="G235" s="65">
        <f>MONTH(E235)</f>
        <v>3</v>
      </c>
      <c r="H235" s="30">
        <f>YEAR(E235)</f>
        <v>2002</v>
      </c>
      <c r="I235" s="111" t="s">
        <v>909</v>
      </c>
      <c r="J235" s="111" t="s">
        <v>910</v>
      </c>
      <c r="K235" s="89" t="s">
        <v>56</v>
      </c>
      <c r="L235" s="111" t="s">
        <v>120</v>
      </c>
      <c r="M235" s="89" t="s">
        <v>178</v>
      </c>
      <c r="N235" s="60">
        <v>45409</v>
      </c>
      <c r="O235" s="115" t="s">
        <v>533</v>
      </c>
      <c r="P235" s="116" t="s">
        <v>105</v>
      </c>
      <c r="Q235" s="118" t="s">
        <v>40</v>
      </c>
      <c r="R235" s="60">
        <v>45409</v>
      </c>
    </row>
    <row r="236" spans="1:18" s="31" customFormat="1" x14ac:dyDescent="0.25">
      <c r="A236" s="30">
        <v>225</v>
      </c>
      <c r="B236" s="148">
        <v>19</v>
      </c>
      <c r="C236" s="102" t="s">
        <v>547</v>
      </c>
      <c r="D236" s="131" t="s">
        <v>71</v>
      </c>
      <c r="E236" s="132">
        <v>37486</v>
      </c>
      <c r="F236" s="65">
        <f>DAY(E236)</f>
        <v>18</v>
      </c>
      <c r="G236" s="65">
        <f>MONTH(E236)</f>
        <v>8</v>
      </c>
      <c r="H236" s="30">
        <f>YEAR(E236)</f>
        <v>2002</v>
      </c>
      <c r="I236" s="111" t="s">
        <v>820</v>
      </c>
      <c r="J236" s="111" t="s">
        <v>821</v>
      </c>
      <c r="K236" s="89" t="s">
        <v>68</v>
      </c>
      <c r="L236" s="111" t="s">
        <v>149</v>
      </c>
      <c r="M236" s="89" t="s">
        <v>178</v>
      </c>
      <c r="N236" s="60">
        <v>45409</v>
      </c>
      <c r="O236" s="115" t="s">
        <v>533</v>
      </c>
      <c r="P236" s="116" t="s">
        <v>105</v>
      </c>
      <c r="Q236" s="118" t="s">
        <v>40</v>
      </c>
      <c r="R236" s="60">
        <v>45409</v>
      </c>
    </row>
    <row r="237" spans="1:18" s="31" customFormat="1" x14ac:dyDescent="0.25">
      <c r="A237" s="30">
        <v>226</v>
      </c>
      <c r="B237" s="148">
        <v>367</v>
      </c>
      <c r="C237" s="102" t="s">
        <v>791</v>
      </c>
      <c r="D237" s="131" t="s">
        <v>79</v>
      </c>
      <c r="E237" s="132">
        <v>37599</v>
      </c>
      <c r="F237" s="65">
        <f>DAY(E237)</f>
        <v>9</v>
      </c>
      <c r="G237" s="65">
        <f>MONTH(E237)</f>
        <v>12</v>
      </c>
      <c r="H237" s="30">
        <f>YEAR(E237)</f>
        <v>2002</v>
      </c>
      <c r="I237" s="111" t="s">
        <v>1353</v>
      </c>
      <c r="J237" s="111" t="s">
        <v>1354</v>
      </c>
      <c r="K237" s="89" t="s">
        <v>87</v>
      </c>
      <c r="L237" s="111" t="s">
        <v>275</v>
      </c>
      <c r="M237" s="89" t="s">
        <v>178</v>
      </c>
      <c r="N237" s="60">
        <v>45409</v>
      </c>
      <c r="O237" s="120" t="s">
        <v>535</v>
      </c>
      <c r="P237" s="118" t="s">
        <v>130</v>
      </c>
      <c r="Q237" s="117" t="s">
        <v>39</v>
      </c>
      <c r="R237" s="60">
        <v>45409</v>
      </c>
    </row>
    <row r="238" spans="1:18" s="31" customFormat="1" x14ac:dyDescent="0.25">
      <c r="A238" s="30">
        <v>227</v>
      </c>
      <c r="B238" s="148">
        <v>365</v>
      </c>
      <c r="C238" s="102" t="s">
        <v>789</v>
      </c>
      <c r="D238" s="131" t="s">
        <v>79</v>
      </c>
      <c r="E238" s="132">
        <v>36558</v>
      </c>
      <c r="F238" s="65">
        <f>DAY(E238)</f>
        <v>2</v>
      </c>
      <c r="G238" s="65">
        <f>MONTH(E238)</f>
        <v>2</v>
      </c>
      <c r="H238" s="30">
        <f>YEAR(E238)</f>
        <v>2000</v>
      </c>
      <c r="I238" s="111" t="s">
        <v>1349</v>
      </c>
      <c r="J238" s="111" t="s">
        <v>1350</v>
      </c>
      <c r="K238" s="89" t="s">
        <v>55</v>
      </c>
      <c r="L238" s="111" t="s">
        <v>180</v>
      </c>
      <c r="M238" s="89" t="s">
        <v>179</v>
      </c>
      <c r="N238" s="60">
        <v>45409</v>
      </c>
      <c r="O238" s="120" t="s">
        <v>535</v>
      </c>
      <c r="P238" s="118" t="s">
        <v>130</v>
      </c>
      <c r="Q238" s="117" t="s">
        <v>39</v>
      </c>
      <c r="R238" s="60">
        <v>45409</v>
      </c>
    </row>
    <row r="239" spans="1:18" s="31" customFormat="1" x14ac:dyDescent="0.25">
      <c r="A239" s="30">
        <v>228</v>
      </c>
      <c r="B239" s="148">
        <v>327</v>
      </c>
      <c r="C239" s="102" t="s">
        <v>761</v>
      </c>
      <c r="D239" s="131" t="s">
        <v>79</v>
      </c>
      <c r="E239" s="132">
        <v>37359</v>
      </c>
      <c r="F239" s="65">
        <f>DAY(E239)</f>
        <v>13</v>
      </c>
      <c r="G239" s="65">
        <f>MONTH(E239)</f>
        <v>4</v>
      </c>
      <c r="H239" s="30">
        <f>YEAR(E239)</f>
        <v>2002</v>
      </c>
      <c r="I239" s="111" t="s">
        <v>1279</v>
      </c>
      <c r="J239" s="111" t="s">
        <v>1280</v>
      </c>
      <c r="K239" s="89" t="s">
        <v>56</v>
      </c>
      <c r="L239" s="111" t="s">
        <v>120</v>
      </c>
      <c r="M239" s="89" t="s">
        <v>178</v>
      </c>
      <c r="N239" s="60">
        <v>45409</v>
      </c>
      <c r="O239" s="120" t="s">
        <v>535</v>
      </c>
      <c r="P239" s="118" t="s">
        <v>130</v>
      </c>
      <c r="Q239" s="117" t="s">
        <v>39</v>
      </c>
      <c r="R239" s="60">
        <v>45409</v>
      </c>
    </row>
    <row r="240" spans="1:18" s="31" customFormat="1" x14ac:dyDescent="0.25">
      <c r="A240" s="30">
        <v>229</v>
      </c>
      <c r="B240" s="148">
        <v>153</v>
      </c>
      <c r="C240" s="133" t="s">
        <v>646</v>
      </c>
      <c r="D240" s="134" t="s">
        <v>79</v>
      </c>
      <c r="E240" s="135">
        <v>37503</v>
      </c>
      <c r="F240" s="65">
        <f>DAY(E240)</f>
        <v>4</v>
      </c>
      <c r="G240" s="65">
        <f>MONTH(E240)</f>
        <v>9</v>
      </c>
      <c r="H240" s="30">
        <f>YEAR(E240)</f>
        <v>2002</v>
      </c>
      <c r="I240" s="111" t="s">
        <v>1019</v>
      </c>
      <c r="J240" s="111" t="s">
        <v>1020</v>
      </c>
      <c r="K240" s="139" t="s">
        <v>68</v>
      </c>
      <c r="L240" s="111" t="s">
        <v>149</v>
      </c>
      <c r="M240" s="139" t="s">
        <v>178</v>
      </c>
      <c r="N240" s="60">
        <v>45409</v>
      </c>
      <c r="O240" s="119" t="s">
        <v>534</v>
      </c>
      <c r="P240" s="116" t="s">
        <v>104</v>
      </c>
      <c r="Q240" s="118" t="s">
        <v>40</v>
      </c>
      <c r="R240" s="60">
        <v>45409</v>
      </c>
    </row>
    <row r="241" spans="1:18" s="31" customFormat="1" x14ac:dyDescent="0.25">
      <c r="A241" s="30">
        <v>230</v>
      </c>
      <c r="B241" s="148">
        <v>8</v>
      </c>
      <c r="C241" s="102" t="s">
        <v>304</v>
      </c>
      <c r="D241" s="131" t="s">
        <v>305</v>
      </c>
      <c r="E241" s="132">
        <v>37450</v>
      </c>
      <c r="F241" s="65">
        <f>DAY(E241)</f>
        <v>13</v>
      </c>
      <c r="G241" s="65">
        <f>MONTH(E241)</f>
        <v>7</v>
      </c>
      <c r="H241" s="30">
        <f>YEAR(E241)</f>
        <v>2002</v>
      </c>
      <c r="I241" s="111" t="s">
        <v>403</v>
      </c>
      <c r="J241" s="111" t="s">
        <v>404</v>
      </c>
      <c r="K241" s="89" t="s">
        <v>68</v>
      </c>
      <c r="L241" s="111" t="s">
        <v>149</v>
      </c>
      <c r="M241" s="89" t="s">
        <v>178</v>
      </c>
      <c r="N241" s="60">
        <v>45409</v>
      </c>
      <c r="O241" s="115" t="s">
        <v>533</v>
      </c>
      <c r="P241" s="116" t="s">
        <v>105</v>
      </c>
      <c r="Q241" s="118" t="s">
        <v>40</v>
      </c>
      <c r="R241" s="60">
        <v>45409</v>
      </c>
    </row>
    <row r="242" spans="1:18" s="31" customFormat="1" x14ac:dyDescent="0.25">
      <c r="A242" s="30">
        <v>231</v>
      </c>
      <c r="B242" s="148">
        <v>62</v>
      </c>
      <c r="C242" s="102" t="s">
        <v>577</v>
      </c>
      <c r="D242" s="131" t="s">
        <v>578</v>
      </c>
      <c r="E242" s="132">
        <v>37577</v>
      </c>
      <c r="F242" s="65">
        <f>DAY(E242)</f>
        <v>17</v>
      </c>
      <c r="G242" s="65">
        <f>MONTH(E242)</f>
        <v>11</v>
      </c>
      <c r="H242" s="30">
        <f>YEAR(E242)</f>
        <v>2002</v>
      </c>
      <c r="I242" s="111" t="s">
        <v>887</v>
      </c>
      <c r="J242" s="111" t="s">
        <v>888</v>
      </c>
      <c r="K242" s="89" t="s">
        <v>55</v>
      </c>
      <c r="L242" s="111" t="s">
        <v>277</v>
      </c>
      <c r="M242" s="89" t="s">
        <v>178</v>
      </c>
      <c r="N242" s="60">
        <v>45409</v>
      </c>
      <c r="O242" s="115" t="s">
        <v>533</v>
      </c>
      <c r="P242" s="116" t="s">
        <v>105</v>
      </c>
      <c r="Q242" s="118" t="s">
        <v>40</v>
      </c>
      <c r="R242" s="60">
        <v>45409</v>
      </c>
    </row>
    <row r="243" spans="1:18" s="31" customFormat="1" x14ac:dyDescent="0.25">
      <c r="A243" s="30">
        <v>232</v>
      </c>
      <c r="B243" s="148">
        <v>155</v>
      </c>
      <c r="C243" s="133" t="s">
        <v>161</v>
      </c>
      <c r="D243" s="134" t="s">
        <v>648</v>
      </c>
      <c r="E243" s="135">
        <v>37349</v>
      </c>
      <c r="F243" s="65">
        <f>DAY(E243)</f>
        <v>3</v>
      </c>
      <c r="G243" s="65">
        <f>MONTH(E243)</f>
        <v>4</v>
      </c>
      <c r="H243" s="30">
        <f>YEAR(E243)</f>
        <v>2002</v>
      </c>
      <c r="I243" s="111" t="s">
        <v>1023</v>
      </c>
      <c r="J243" s="111" t="s">
        <v>1024</v>
      </c>
      <c r="K243" s="139" t="s">
        <v>56</v>
      </c>
      <c r="L243" s="111" t="s">
        <v>120</v>
      </c>
      <c r="M243" s="139" t="s">
        <v>178</v>
      </c>
      <c r="N243" s="60">
        <v>45409</v>
      </c>
      <c r="O243" s="119" t="s">
        <v>534</v>
      </c>
      <c r="P243" s="116" t="s">
        <v>104</v>
      </c>
      <c r="Q243" s="117" t="s">
        <v>39</v>
      </c>
      <c r="R243" s="60">
        <v>45409</v>
      </c>
    </row>
    <row r="244" spans="1:18" s="31" customFormat="1" x14ac:dyDescent="0.25">
      <c r="A244" s="30">
        <v>233</v>
      </c>
      <c r="B244" s="148">
        <v>179</v>
      </c>
      <c r="C244" s="133" t="s">
        <v>340</v>
      </c>
      <c r="D244" s="134" t="s">
        <v>308</v>
      </c>
      <c r="E244" s="135">
        <v>37589</v>
      </c>
      <c r="F244" s="65">
        <f>DAY(E244)</f>
        <v>29</v>
      </c>
      <c r="G244" s="65">
        <f>MONTH(E244)</f>
        <v>11</v>
      </c>
      <c r="H244" s="30">
        <f>YEAR(E244)</f>
        <v>2002</v>
      </c>
      <c r="I244" s="111" t="s">
        <v>469</v>
      </c>
      <c r="J244" s="111" t="s">
        <v>470</v>
      </c>
      <c r="K244" s="139" t="s">
        <v>65</v>
      </c>
      <c r="L244" s="111" t="s">
        <v>128</v>
      </c>
      <c r="M244" s="139" t="s">
        <v>178</v>
      </c>
      <c r="N244" s="60">
        <v>45409</v>
      </c>
      <c r="O244" s="119" t="s">
        <v>534</v>
      </c>
      <c r="P244" s="116" t="s">
        <v>104</v>
      </c>
      <c r="Q244" s="117" t="s">
        <v>39</v>
      </c>
      <c r="R244" s="60">
        <v>45409</v>
      </c>
    </row>
    <row r="245" spans="1:18" s="31" customFormat="1" x14ac:dyDescent="0.25">
      <c r="A245" s="30">
        <v>234</v>
      </c>
      <c r="B245" s="148">
        <v>130</v>
      </c>
      <c r="C245" s="133" t="s">
        <v>307</v>
      </c>
      <c r="D245" s="134" t="s">
        <v>308</v>
      </c>
      <c r="E245" s="135">
        <v>37410</v>
      </c>
      <c r="F245" s="65">
        <f>DAY(E245)</f>
        <v>3</v>
      </c>
      <c r="G245" s="65">
        <f>MONTH(E245)</f>
        <v>6</v>
      </c>
      <c r="H245" s="30">
        <f>YEAR(E245)</f>
        <v>2002</v>
      </c>
      <c r="I245" s="111" t="s">
        <v>405</v>
      </c>
      <c r="J245" s="111" t="s">
        <v>406</v>
      </c>
      <c r="K245" s="139" t="s">
        <v>51</v>
      </c>
      <c r="L245" s="111" t="s">
        <v>116</v>
      </c>
      <c r="M245" s="139" t="s">
        <v>178</v>
      </c>
      <c r="N245" s="60">
        <v>45409</v>
      </c>
      <c r="O245" s="119" t="s">
        <v>534</v>
      </c>
      <c r="P245" s="116" t="s">
        <v>104</v>
      </c>
      <c r="Q245" s="117" t="s">
        <v>39</v>
      </c>
      <c r="R245" s="60">
        <v>45409</v>
      </c>
    </row>
    <row r="246" spans="1:18" s="31" customFormat="1" x14ac:dyDescent="0.25">
      <c r="A246" s="30">
        <v>235</v>
      </c>
      <c r="B246" s="148">
        <v>211</v>
      </c>
      <c r="C246" s="133" t="s">
        <v>681</v>
      </c>
      <c r="D246" s="134" t="s">
        <v>682</v>
      </c>
      <c r="E246" s="135">
        <v>37331</v>
      </c>
      <c r="F246" s="65">
        <f>DAY(E246)</f>
        <v>16</v>
      </c>
      <c r="G246" s="65">
        <f>MONTH(E246)</f>
        <v>3</v>
      </c>
      <c r="H246" s="30">
        <f>YEAR(E246)</f>
        <v>2002</v>
      </c>
      <c r="I246" s="111" t="s">
        <v>1097</v>
      </c>
      <c r="J246" s="111" t="s">
        <v>1098</v>
      </c>
      <c r="K246" s="139" t="s">
        <v>65</v>
      </c>
      <c r="L246" s="111" t="s">
        <v>128</v>
      </c>
      <c r="M246" s="139" t="s">
        <v>178</v>
      </c>
      <c r="N246" s="60">
        <v>45409</v>
      </c>
      <c r="O246" s="119" t="s">
        <v>534</v>
      </c>
      <c r="P246" s="116" t="s">
        <v>104</v>
      </c>
      <c r="Q246" s="117" t="s">
        <v>39</v>
      </c>
      <c r="R246" s="60">
        <v>45409</v>
      </c>
    </row>
    <row r="247" spans="1:18" s="31" customFormat="1" x14ac:dyDescent="0.25">
      <c r="A247" s="30">
        <v>236</v>
      </c>
      <c r="B247" s="148">
        <v>131</v>
      </c>
      <c r="C247" s="133" t="s">
        <v>629</v>
      </c>
      <c r="D247" s="134" t="s">
        <v>630</v>
      </c>
      <c r="E247" s="135">
        <v>37260</v>
      </c>
      <c r="F247" s="65">
        <f>DAY(E247)</f>
        <v>4</v>
      </c>
      <c r="G247" s="65">
        <f>MONTH(E247)</f>
        <v>1</v>
      </c>
      <c r="H247" s="30">
        <f>YEAR(E247)</f>
        <v>2002</v>
      </c>
      <c r="I247" s="111" t="s">
        <v>987</v>
      </c>
      <c r="J247" s="111" t="s">
        <v>988</v>
      </c>
      <c r="K247" s="139" t="s">
        <v>51</v>
      </c>
      <c r="L247" s="111" t="s">
        <v>116</v>
      </c>
      <c r="M247" s="139" t="s">
        <v>178</v>
      </c>
      <c r="N247" s="60">
        <v>45409</v>
      </c>
      <c r="O247" s="119" t="s">
        <v>534</v>
      </c>
      <c r="P247" s="116" t="s">
        <v>104</v>
      </c>
      <c r="Q247" s="117" t="s">
        <v>39</v>
      </c>
      <c r="R247" s="60">
        <v>45409</v>
      </c>
    </row>
    <row r="248" spans="1:18" s="31" customFormat="1" x14ac:dyDescent="0.25">
      <c r="A248" s="30">
        <v>237</v>
      </c>
      <c r="B248" s="148">
        <v>116</v>
      </c>
      <c r="C248" s="133" t="s">
        <v>621</v>
      </c>
      <c r="D248" s="134" t="s">
        <v>622</v>
      </c>
      <c r="E248" s="135">
        <v>37318</v>
      </c>
      <c r="F248" s="65">
        <f>DAY(E248)</f>
        <v>3</v>
      </c>
      <c r="G248" s="65">
        <f>MONTH(E248)</f>
        <v>3</v>
      </c>
      <c r="H248" s="30">
        <f>YEAR(E248)</f>
        <v>2002</v>
      </c>
      <c r="I248" s="111" t="s">
        <v>971</v>
      </c>
      <c r="J248" s="111" t="s">
        <v>972</v>
      </c>
      <c r="K248" s="139" t="s">
        <v>60</v>
      </c>
      <c r="L248" s="111" t="s">
        <v>282</v>
      </c>
      <c r="M248" s="139" t="s">
        <v>178</v>
      </c>
      <c r="N248" s="60">
        <v>45409</v>
      </c>
      <c r="O248" s="119" t="s">
        <v>534</v>
      </c>
      <c r="P248" s="116" t="s">
        <v>104</v>
      </c>
      <c r="Q248" s="117" t="s">
        <v>39</v>
      </c>
      <c r="R248" s="60">
        <v>45409</v>
      </c>
    </row>
    <row r="249" spans="1:18" s="31" customFormat="1" x14ac:dyDescent="0.25">
      <c r="A249" s="30">
        <v>238</v>
      </c>
      <c r="B249" s="148">
        <v>194</v>
      </c>
      <c r="C249" s="133" t="s">
        <v>667</v>
      </c>
      <c r="D249" s="134" t="s">
        <v>668</v>
      </c>
      <c r="E249" s="135">
        <v>37606</v>
      </c>
      <c r="F249" s="65">
        <f>DAY(E249)</f>
        <v>16</v>
      </c>
      <c r="G249" s="65">
        <f>MONTH(E249)</f>
        <v>12</v>
      </c>
      <c r="H249" s="30">
        <f>YEAR(E249)</f>
        <v>2002</v>
      </c>
      <c r="I249" s="111" t="s">
        <v>1071</v>
      </c>
      <c r="J249" s="111" t="s">
        <v>1072</v>
      </c>
      <c r="K249" s="139" t="s">
        <v>51</v>
      </c>
      <c r="L249" s="111" t="s">
        <v>116</v>
      </c>
      <c r="M249" s="139" t="s">
        <v>178</v>
      </c>
      <c r="N249" s="60">
        <v>45409</v>
      </c>
      <c r="O249" s="119" t="s">
        <v>534</v>
      </c>
      <c r="P249" s="116" t="s">
        <v>104</v>
      </c>
      <c r="Q249" s="117" t="s">
        <v>39</v>
      </c>
      <c r="R249" s="60">
        <v>45409</v>
      </c>
    </row>
    <row r="250" spans="1:18" s="31" customFormat="1" x14ac:dyDescent="0.25">
      <c r="A250" s="30">
        <v>239</v>
      </c>
      <c r="B250" s="148">
        <v>12</v>
      </c>
      <c r="C250" s="102" t="s">
        <v>309</v>
      </c>
      <c r="D250" s="131" t="s">
        <v>127</v>
      </c>
      <c r="E250" s="132">
        <v>37291</v>
      </c>
      <c r="F250" s="65">
        <f>DAY(E250)</f>
        <v>4</v>
      </c>
      <c r="G250" s="65">
        <f>MONTH(E250)</f>
        <v>2</v>
      </c>
      <c r="H250" s="30">
        <f>YEAR(E250)</f>
        <v>2002</v>
      </c>
      <c r="I250" s="111" t="s">
        <v>407</v>
      </c>
      <c r="J250" s="111" t="s">
        <v>408</v>
      </c>
      <c r="K250" s="89" t="s">
        <v>68</v>
      </c>
      <c r="L250" s="111" t="s">
        <v>149</v>
      </c>
      <c r="M250" s="89" t="s">
        <v>178</v>
      </c>
      <c r="N250" s="60">
        <v>45409</v>
      </c>
      <c r="O250" s="115" t="s">
        <v>533</v>
      </c>
      <c r="P250" s="116" t="s">
        <v>105</v>
      </c>
      <c r="Q250" s="118" t="s">
        <v>40</v>
      </c>
      <c r="R250" s="114" t="s">
        <v>1392</v>
      </c>
    </row>
    <row r="251" spans="1:18" s="31" customFormat="1" x14ac:dyDescent="0.25">
      <c r="A251" s="30">
        <v>240</v>
      </c>
      <c r="B251" s="148">
        <v>100</v>
      </c>
      <c r="C251" s="102" t="s">
        <v>609</v>
      </c>
      <c r="D251" s="131" t="s">
        <v>127</v>
      </c>
      <c r="E251" s="132">
        <v>36796</v>
      </c>
      <c r="F251" s="65">
        <f>DAY(E251)</f>
        <v>27</v>
      </c>
      <c r="G251" s="65">
        <f>MONTH(E251)</f>
        <v>9</v>
      </c>
      <c r="H251" s="30">
        <f>YEAR(E251)</f>
        <v>2000</v>
      </c>
      <c r="I251" s="111" t="s">
        <v>945</v>
      </c>
      <c r="J251" s="111" t="s">
        <v>946</v>
      </c>
      <c r="K251" s="89" t="s">
        <v>55</v>
      </c>
      <c r="L251" s="111" t="s">
        <v>180</v>
      </c>
      <c r="M251" s="89" t="s">
        <v>179</v>
      </c>
      <c r="N251" s="60">
        <v>45409</v>
      </c>
      <c r="O251" s="115" t="s">
        <v>533</v>
      </c>
      <c r="P251" s="116" t="s">
        <v>105</v>
      </c>
      <c r="Q251" s="118" t="s">
        <v>40</v>
      </c>
      <c r="R251" s="60">
        <v>45409</v>
      </c>
    </row>
    <row r="252" spans="1:18" s="31" customFormat="1" x14ac:dyDescent="0.25">
      <c r="A252" s="30">
        <v>241</v>
      </c>
      <c r="B252" s="148">
        <v>31</v>
      </c>
      <c r="C252" s="102" t="s">
        <v>126</v>
      </c>
      <c r="D252" s="131" t="s">
        <v>127</v>
      </c>
      <c r="E252" s="132">
        <v>36872</v>
      </c>
      <c r="F252" s="65">
        <f>DAY(E252)</f>
        <v>12</v>
      </c>
      <c r="G252" s="65">
        <f>MONTH(E252)</f>
        <v>12</v>
      </c>
      <c r="H252" s="30">
        <f>YEAR(E252)</f>
        <v>2000</v>
      </c>
      <c r="I252" s="111" t="s">
        <v>842</v>
      </c>
      <c r="J252" s="111" t="s">
        <v>843</v>
      </c>
      <c r="K252" s="89" t="s">
        <v>55</v>
      </c>
      <c r="L252" s="111" t="s">
        <v>180</v>
      </c>
      <c r="M252" s="89" t="s">
        <v>179</v>
      </c>
      <c r="N252" s="60">
        <v>45409</v>
      </c>
      <c r="O252" s="115" t="s">
        <v>533</v>
      </c>
      <c r="P252" s="116" t="s">
        <v>105</v>
      </c>
      <c r="Q252" s="118" t="s">
        <v>40</v>
      </c>
      <c r="R252" s="60">
        <v>45409</v>
      </c>
    </row>
    <row r="253" spans="1:18" s="31" customFormat="1" x14ac:dyDescent="0.25">
      <c r="A253" s="30">
        <v>242</v>
      </c>
      <c r="B253" s="148">
        <v>368</v>
      </c>
      <c r="C253" s="102" t="s">
        <v>792</v>
      </c>
      <c r="D253" s="131" t="s">
        <v>77</v>
      </c>
      <c r="E253" s="132">
        <v>37603</v>
      </c>
      <c r="F253" s="65">
        <f>DAY(E253)</f>
        <v>13</v>
      </c>
      <c r="G253" s="65">
        <f>MONTH(E253)</f>
        <v>12</v>
      </c>
      <c r="H253" s="30">
        <f>YEAR(E253)</f>
        <v>2002</v>
      </c>
      <c r="I253" s="111" t="s">
        <v>1355</v>
      </c>
      <c r="J253" s="111" t="s">
        <v>1356</v>
      </c>
      <c r="K253" s="89" t="s">
        <v>87</v>
      </c>
      <c r="L253" s="111" t="s">
        <v>275</v>
      </c>
      <c r="M253" s="89" t="s">
        <v>178</v>
      </c>
      <c r="N253" s="60">
        <v>45409</v>
      </c>
      <c r="O253" s="120" t="s">
        <v>535</v>
      </c>
      <c r="P253" s="118" t="s">
        <v>130</v>
      </c>
      <c r="Q253" s="117" t="s">
        <v>39</v>
      </c>
      <c r="R253" s="60">
        <v>45409</v>
      </c>
    </row>
    <row r="254" spans="1:18" s="31" customFormat="1" x14ac:dyDescent="0.25">
      <c r="A254" s="30">
        <v>243</v>
      </c>
      <c r="B254" s="148">
        <v>106</v>
      </c>
      <c r="C254" s="102" t="s">
        <v>159</v>
      </c>
      <c r="D254" s="131" t="s">
        <v>77</v>
      </c>
      <c r="E254" s="132">
        <v>37518</v>
      </c>
      <c r="F254" s="65">
        <f>DAY(E254)</f>
        <v>19</v>
      </c>
      <c r="G254" s="65">
        <f>MONTH(E254)</f>
        <v>9</v>
      </c>
      <c r="H254" s="30">
        <f>YEAR(E254)</f>
        <v>2002</v>
      </c>
      <c r="I254" s="111" t="s">
        <v>175</v>
      </c>
      <c r="J254" s="111" t="s">
        <v>176</v>
      </c>
      <c r="K254" s="89" t="s">
        <v>51</v>
      </c>
      <c r="L254" s="111" t="s">
        <v>116</v>
      </c>
      <c r="M254" s="89" t="s">
        <v>178</v>
      </c>
      <c r="N254" s="60">
        <v>45409</v>
      </c>
      <c r="O254" s="115" t="s">
        <v>533</v>
      </c>
      <c r="P254" s="116" t="s">
        <v>105</v>
      </c>
      <c r="Q254" s="118" t="s">
        <v>40</v>
      </c>
      <c r="R254" s="60">
        <v>45409</v>
      </c>
    </row>
    <row r="255" spans="1:18" s="31" customFormat="1" x14ac:dyDescent="0.25">
      <c r="A255" s="30">
        <v>244</v>
      </c>
      <c r="B255" s="148">
        <v>60</v>
      </c>
      <c r="C255" s="102" t="s">
        <v>217</v>
      </c>
      <c r="D255" s="131" t="s">
        <v>77</v>
      </c>
      <c r="E255" s="132">
        <v>37528</v>
      </c>
      <c r="F255" s="65">
        <f>DAY(E255)</f>
        <v>29</v>
      </c>
      <c r="G255" s="65">
        <f>MONTH(E255)</f>
        <v>9</v>
      </c>
      <c r="H255" s="30">
        <f>YEAR(E255)</f>
        <v>2002</v>
      </c>
      <c r="I255" s="111" t="s">
        <v>471</v>
      </c>
      <c r="J255" s="111" t="s">
        <v>472</v>
      </c>
      <c r="K255" s="89" t="s">
        <v>60</v>
      </c>
      <c r="L255" s="111" t="s">
        <v>282</v>
      </c>
      <c r="M255" s="89" t="s">
        <v>178</v>
      </c>
      <c r="N255" s="60">
        <v>45409</v>
      </c>
      <c r="O255" s="115" t="s">
        <v>533</v>
      </c>
      <c r="P255" s="116" t="s">
        <v>105</v>
      </c>
      <c r="Q255" s="118" t="s">
        <v>40</v>
      </c>
      <c r="R255" s="60">
        <v>45409</v>
      </c>
    </row>
    <row r="256" spans="1:18" s="31" customFormat="1" x14ac:dyDescent="0.25">
      <c r="A256" s="30">
        <v>245</v>
      </c>
      <c r="B256" s="148">
        <v>129</v>
      </c>
      <c r="C256" s="133" t="s">
        <v>341</v>
      </c>
      <c r="D256" s="134" t="s">
        <v>77</v>
      </c>
      <c r="E256" s="135">
        <v>37326</v>
      </c>
      <c r="F256" s="65">
        <f>DAY(E256)</f>
        <v>11</v>
      </c>
      <c r="G256" s="65">
        <f>MONTH(E256)</f>
        <v>3</v>
      </c>
      <c r="H256" s="30">
        <f>YEAR(E256)</f>
        <v>2002</v>
      </c>
      <c r="I256" s="111" t="s">
        <v>473</v>
      </c>
      <c r="J256" s="111" t="s">
        <v>474</v>
      </c>
      <c r="K256" s="139" t="s">
        <v>51</v>
      </c>
      <c r="L256" s="111" t="s">
        <v>116</v>
      </c>
      <c r="M256" s="139" t="s">
        <v>178</v>
      </c>
      <c r="N256" s="60">
        <v>45409</v>
      </c>
      <c r="O256" s="119" t="s">
        <v>534</v>
      </c>
      <c r="P256" s="116" t="s">
        <v>104</v>
      </c>
      <c r="Q256" s="117" t="s">
        <v>39</v>
      </c>
      <c r="R256" s="60">
        <v>45409</v>
      </c>
    </row>
    <row r="257" spans="1:18" s="31" customFormat="1" x14ac:dyDescent="0.25">
      <c r="A257" s="30">
        <v>246</v>
      </c>
      <c r="B257" s="148">
        <v>233</v>
      </c>
      <c r="C257" s="133" t="s">
        <v>341</v>
      </c>
      <c r="D257" s="134" t="s">
        <v>77</v>
      </c>
      <c r="E257" s="135">
        <v>37417</v>
      </c>
      <c r="F257" s="65">
        <f>DAY(E257)</f>
        <v>10</v>
      </c>
      <c r="G257" s="65">
        <f>MONTH(E257)</f>
        <v>6</v>
      </c>
      <c r="H257" s="30">
        <f>YEAR(E257)</f>
        <v>2002</v>
      </c>
      <c r="I257" s="111" t="s">
        <v>1133</v>
      </c>
      <c r="J257" s="111" t="s">
        <v>1134</v>
      </c>
      <c r="K257" s="139" t="s">
        <v>51</v>
      </c>
      <c r="L257" s="111" t="s">
        <v>116</v>
      </c>
      <c r="M257" s="139" t="s">
        <v>178</v>
      </c>
      <c r="N257" s="60">
        <v>45409</v>
      </c>
      <c r="O257" s="119" t="s">
        <v>534</v>
      </c>
      <c r="P257" s="116" t="s">
        <v>104</v>
      </c>
      <c r="Q257" s="117" t="s">
        <v>39</v>
      </c>
      <c r="R257" s="60">
        <v>45409</v>
      </c>
    </row>
    <row r="258" spans="1:18" s="31" customFormat="1" x14ac:dyDescent="0.25">
      <c r="A258" s="30">
        <v>247</v>
      </c>
      <c r="B258" s="148">
        <v>63</v>
      </c>
      <c r="C258" s="102" t="s">
        <v>579</v>
      </c>
      <c r="D258" s="131" t="s">
        <v>343</v>
      </c>
      <c r="E258" s="132">
        <v>37421</v>
      </c>
      <c r="F258" s="65">
        <f>DAY(E258)</f>
        <v>14</v>
      </c>
      <c r="G258" s="65">
        <f>MONTH(E258)</f>
        <v>6</v>
      </c>
      <c r="H258" s="30">
        <f>YEAR(E258)</f>
        <v>2002</v>
      </c>
      <c r="I258" s="111" t="s">
        <v>889</v>
      </c>
      <c r="J258" s="111" t="s">
        <v>890</v>
      </c>
      <c r="K258" s="89" t="s">
        <v>62</v>
      </c>
      <c r="L258" s="111" t="s">
        <v>283</v>
      </c>
      <c r="M258" s="89" t="s">
        <v>178</v>
      </c>
      <c r="N258" s="60">
        <v>45409</v>
      </c>
      <c r="O258" s="115" t="s">
        <v>533</v>
      </c>
      <c r="P258" s="116" t="s">
        <v>105</v>
      </c>
      <c r="Q258" s="117" t="s">
        <v>39</v>
      </c>
      <c r="R258" s="60">
        <v>45409</v>
      </c>
    </row>
    <row r="259" spans="1:18" s="31" customFormat="1" x14ac:dyDescent="0.25">
      <c r="A259" s="30">
        <v>248</v>
      </c>
      <c r="B259" s="148">
        <v>314</v>
      </c>
      <c r="C259" s="102" t="s">
        <v>754</v>
      </c>
      <c r="D259" s="131" t="s">
        <v>140</v>
      </c>
      <c r="E259" s="132">
        <v>37303</v>
      </c>
      <c r="F259" s="65">
        <f>DAY(E259)</f>
        <v>16</v>
      </c>
      <c r="G259" s="65">
        <f>MONTH(E259)</f>
        <v>2</v>
      </c>
      <c r="H259" s="30">
        <f>YEAR(E259)</f>
        <v>2002</v>
      </c>
      <c r="I259" s="111" t="s">
        <v>1257</v>
      </c>
      <c r="J259" s="111" t="s">
        <v>1258</v>
      </c>
      <c r="K259" s="89" t="s">
        <v>51</v>
      </c>
      <c r="L259" s="111" t="s">
        <v>116</v>
      </c>
      <c r="M259" s="89" t="s">
        <v>178</v>
      </c>
      <c r="N259" s="60">
        <v>45409</v>
      </c>
      <c r="O259" s="120" t="s">
        <v>535</v>
      </c>
      <c r="P259" s="118" t="s">
        <v>130</v>
      </c>
      <c r="Q259" s="117" t="s">
        <v>39</v>
      </c>
      <c r="R259" s="60">
        <v>45409</v>
      </c>
    </row>
    <row r="260" spans="1:18" s="31" customFormat="1" x14ac:dyDescent="0.25">
      <c r="A260" s="30">
        <v>249</v>
      </c>
      <c r="B260" s="148">
        <v>256</v>
      </c>
      <c r="C260" s="102" t="s">
        <v>710</v>
      </c>
      <c r="D260" s="131" t="s">
        <v>153</v>
      </c>
      <c r="E260" s="132">
        <v>36996</v>
      </c>
      <c r="F260" s="65">
        <f>DAY(E260)</f>
        <v>15</v>
      </c>
      <c r="G260" s="65">
        <f>MONTH(E260)</f>
        <v>4</v>
      </c>
      <c r="H260" s="30">
        <f>YEAR(E260)</f>
        <v>2001</v>
      </c>
      <c r="I260" s="111" t="s">
        <v>1165</v>
      </c>
      <c r="J260" s="111" t="s">
        <v>1166</v>
      </c>
      <c r="K260" s="89" t="s">
        <v>51</v>
      </c>
      <c r="L260" s="111" t="s">
        <v>116</v>
      </c>
      <c r="M260" s="89" t="s">
        <v>178</v>
      </c>
      <c r="N260" s="60">
        <v>45409</v>
      </c>
      <c r="O260" s="120" t="s">
        <v>535</v>
      </c>
      <c r="P260" s="118" t="s">
        <v>130</v>
      </c>
      <c r="Q260" s="117" t="s">
        <v>39</v>
      </c>
      <c r="R260" s="60">
        <v>45409</v>
      </c>
    </row>
    <row r="261" spans="1:18" s="31" customFormat="1" x14ac:dyDescent="0.25">
      <c r="A261" s="30">
        <v>250</v>
      </c>
      <c r="B261" s="148">
        <v>180</v>
      </c>
      <c r="C261" s="133" t="s">
        <v>556</v>
      </c>
      <c r="D261" s="134" t="s">
        <v>121</v>
      </c>
      <c r="E261" s="135">
        <v>37286</v>
      </c>
      <c r="F261" s="65">
        <f>DAY(E261)</f>
        <v>30</v>
      </c>
      <c r="G261" s="65">
        <f>MONTH(E261)</f>
        <v>1</v>
      </c>
      <c r="H261" s="30">
        <f>YEAR(E261)</f>
        <v>2002</v>
      </c>
      <c r="I261" s="111" t="s">
        <v>1055</v>
      </c>
      <c r="J261" s="111" t="s">
        <v>1056</v>
      </c>
      <c r="K261" s="139" t="s">
        <v>60</v>
      </c>
      <c r="L261" s="111" t="s">
        <v>282</v>
      </c>
      <c r="M261" s="139" t="s">
        <v>178</v>
      </c>
      <c r="N261" s="60">
        <v>45409</v>
      </c>
      <c r="O261" s="119" t="s">
        <v>534</v>
      </c>
      <c r="P261" s="116" t="s">
        <v>104</v>
      </c>
      <c r="Q261" s="117" t="s">
        <v>39</v>
      </c>
      <c r="R261" s="60">
        <v>45409</v>
      </c>
    </row>
    <row r="262" spans="1:18" s="31" customFormat="1" x14ac:dyDescent="0.25">
      <c r="A262" s="30">
        <v>251</v>
      </c>
      <c r="B262" s="148">
        <v>102</v>
      </c>
      <c r="C262" s="102" t="s">
        <v>59</v>
      </c>
      <c r="D262" s="131" t="s">
        <v>611</v>
      </c>
      <c r="E262" s="132">
        <v>37774</v>
      </c>
      <c r="F262" s="65">
        <f>DAY(E262)</f>
        <v>2</v>
      </c>
      <c r="G262" s="65">
        <f>MONTH(E262)</f>
        <v>6</v>
      </c>
      <c r="H262" s="30">
        <f>YEAR(E262)</f>
        <v>2003</v>
      </c>
      <c r="I262" s="111" t="s">
        <v>949</v>
      </c>
      <c r="J262" s="111" t="s">
        <v>950</v>
      </c>
      <c r="K262" s="89" t="s">
        <v>48</v>
      </c>
      <c r="L262" s="111" t="s">
        <v>1374</v>
      </c>
      <c r="M262" s="89" t="s">
        <v>279</v>
      </c>
      <c r="N262" s="60">
        <v>45409</v>
      </c>
      <c r="O262" s="115" t="s">
        <v>533</v>
      </c>
      <c r="P262" s="116" t="s">
        <v>105</v>
      </c>
      <c r="Q262" s="117" t="s">
        <v>39</v>
      </c>
      <c r="R262" s="60">
        <v>45409</v>
      </c>
    </row>
    <row r="263" spans="1:18" s="31" customFormat="1" x14ac:dyDescent="0.25">
      <c r="A263" s="30">
        <v>252</v>
      </c>
      <c r="B263" s="148">
        <v>288</v>
      </c>
      <c r="C263" s="102" t="s">
        <v>737</v>
      </c>
      <c r="D263" s="131" t="s">
        <v>52</v>
      </c>
      <c r="E263" s="132">
        <v>37137</v>
      </c>
      <c r="F263" s="65">
        <f>DAY(E263)</f>
        <v>3</v>
      </c>
      <c r="G263" s="65">
        <f>MONTH(E263)</f>
        <v>9</v>
      </c>
      <c r="H263" s="30">
        <f>YEAR(E263)</f>
        <v>2001</v>
      </c>
      <c r="I263" s="111" t="s">
        <v>1219</v>
      </c>
      <c r="J263" s="111" t="s">
        <v>1220</v>
      </c>
      <c r="K263" s="89" t="s">
        <v>144</v>
      </c>
      <c r="L263" s="111" t="s">
        <v>280</v>
      </c>
      <c r="M263" s="89" t="s">
        <v>182</v>
      </c>
      <c r="N263" s="60">
        <v>45409</v>
      </c>
      <c r="O263" s="120" t="s">
        <v>535</v>
      </c>
      <c r="P263" s="118" t="s">
        <v>130</v>
      </c>
      <c r="Q263" s="117" t="s">
        <v>39</v>
      </c>
      <c r="R263" s="60">
        <v>45409</v>
      </c>
    </row>
    <row r="264" spans="1:18" s="31" customFormat="1" x14ac:dyDescent="0.25">
      <c r="A264" s="30">
        <v>253</v>
      </c>
      <c r="B264" s="148">
        <v>12</v>
      </c>
      <c r="C264" s="102" t="s">
        <v>544</v>
      </c>
      <c r="D264" s="131" t="s">
        <v>52</v>
      </c>
      <c r="E264" s="132">
        <v>37288</v>
      </c>
      <c r="F264" s="65">
        <f>DAY(E264)</f>
        <v>1</v>
      </c>
      <c r="G264" s="65">
        <f>MONTH(E264)</f>
        <v>2</v>
      </c>
      <c r="H264" s="30">
        <f>YEAR(E264)</f>
        <v>2002</v>
      </c>
      <c r="I264" s="111" t="s">
        <v>814</v>
      </c>
      <c r="J264" s="111" t="s">
        <v>815</v>
      </c>
      <c r="K264" s="89" t="s">
        <v>65</v>
      </c>
      <c r="L264" s="111" t="s">
        <v>128</v>
      </c>
      <c r="M264" s="89" t="s">
        <v>178</v>
      </c>
      <c r="N264" s="60">
        <v>45409</v>
      </c>
      <c r="O264" s="115" t="s">
        <v>533</v>
      </c>
      <c r="P264" s="116" t="s">
        <v>105</v>
      </c>
      <c r="Q264" s="117" t="s">
        <v>39</v>
      </c>
      <c r="R264" s="60">
        <v>45409</v>
      </c>
    </row>
    <row r="265" spans="1:18" s="31" customFormat="1" x14ac:dyDescent="0.25">
      <c r="A265" s="30">
        <v>254</v>
      </c>
      <c r="B265" s="148">
        <v>296</v>
      </c>
      <c r="C265" s="102" t="s">
        <v>742</v>
      </c>
      <c r="D265" s="131" t="s">
        <v>52</v>
      </c>
      <c r="E265" s="132">
        <v>37438</v>
      </c>
      <c r="F265" s="65">
        <f>DAY(E265)</f>
        <v>1</v>
      </c>
      <c r="G265" s="65">
        <f>MONTH(E265)</f>
        <v>7</v>
      </c>
      <c r="H265" s="30">
        <f>YEAR(E265)</f>
        <v>2002</v>
      </c>
      <c r="I265" s="111" t="s">
        <v>1231</v>
      </c>
      <c r="J265" s="111" t="s">
        <v>1232</v>
      </c>
      <c r="K265" s="89" t="s">
        <v>48</v>
      </c>
      <c r="L265" s="111" t="s">
        <v>271</v>
      </c>
      <c r="M265" s="89" t="s">
        <v>178</v>
      </c>
      <c r="N265" s="60">
        <v>45409</v>
      </c>
      <c r="O265" s="120" t="s">
        <v>535</v>
      </c>
      <c r="P265" s="118" t="s">
        <v>130</v>
      </c>
      <c r="Q265" s="117" t="s">
        <v>39</v>
      </c>
      <c r="R265" s="60">
        <v>45409</v>
      </c>
    </row>
    <row r="266" spans="1:18" s="31" customFormat="1" x14ac:dyDescent="0.25">
      <c r="A266" s="30">
        <v>255</v>
      </c>
      <c r="B266" s="148">
        <v>11</v>
      </c>
      <c r="C266" s="102" t="s">
        <v>294</v>
      </c>
      <c r="D266" s="131" t="s">
        <v>52</v>
      </c>
      <c r="E266" s="132">
        <v>37583</v>
      </c>
      <c r="F266" s="65">
        <f>DAY(E266)</f>
        <v>23</v>
      </c>
      <c r="G266" s="65">
        <f>MONTH(E266)</f>
        <v>11</v>
      </c>
      <c r="H266" s="30">
        <f>YEAR(E266)</f>
        <v>2002</v>
      </c>
      <c r="I266" s="111" t="s">
        <v>409</v>
      </c>
      <c r="J266" s="111" t="s">
        <v>410</v>
      </c>
      <c r="K266" s="89" t="s">
        <v>68</v>
      </c>
      <c r="L266" s="111" t="s">
        <v>149</v>
      </c>
      <c r="M266" s="89" t="s">
        <v>178</v>
      </c>
      <c r="N266" s="60">
        <v>45409</v>
      </c>
      <c r="O266" s="115" t="s">
        <v>533</v>
      </c>
      <c r="P266" s="116" t="s">
        <v>105</v>
      </c>
      <c r="Q266" s="117" t="s">
        <v>39</v>
      </c>
      <c r="R266" s="114" t="s">
        <v>1392</v>
      </c>
    </row>
    <row r="267" spans="1:18" s="31" customFormat="1" x14ac:dyDescent="0.25">
      <c r="A267" s="30">
        <v>256</v>
      </c>
      <c r="B267" s="148">
        <v>90</v>
      </c>
      <c r="C267" s="102" t="s">
        <v>310</v>
      </c>
      <c r="D267" s="131" t="s">
        <v>52</v>
      </c>
      <c r="E267" s="132">
        <v>37447</v>
      </c>
      <c r="F267" s="65">
        <f>DAY(E267)</f>
        <v>10</v>
      </c>
      <c r="G267" s="65">
        <f>MONTH(E267)</f>
        <v>7</v>
      </c>
      <c r="H267" s="30">
        <f>YEAR(E267)</f>
        <v>2002</v>
      </c>
      <c r="I267" s="111" t="s">
        <v>411</v>
      </c>
      <c r="J267" s="111" t="s">
        <v>412</v>
      </c>
      <c r="K267" s="89" t="s">
        <v>62</v>
      </c>
      <c r="L267" s="111" t="s">
        <v>287</v>
      </c>
      <c r="M267" s="89" t="s">
        <v>178</v>
      </c>
      <c r="N267" s="60">
        <v>45409</v>
      </c>
      <c r="O267" s="115" t="s">
        <v>533</v>
      </c>
      <c r="P267" s="116" t="s">
        <v>105</v>
      </c>
      <c r="Q267" s="117" t="s">
        <v>39</v>
      </c>
      <c r="R267" s="60">
        <v>45409</v>
      </c>
    </row>
    <row r="268" spans="1:18" s="31" customFormat="1" x14ac:dyDescent="0.25">
      <c r="A268" s="30">
        <v>257</v>
      </c>
      <c r="B268" s="148">
        <v>124</v>
      </c>
      <c r="C268" s="133" t="s">
        <v>311</v>
      </c>
      <c r="D268" s="134" t="s">
        <v>52</v>
      </c>
      <c r="E268" s="135">
        <v>36811</v>
      </c>
      <c r="F268" s="65">
        <f>DAY(E268)</f>
        <v>12</v>
      </c>
      <c r="G268" s="65">
        <f>MONTH(E268)</f>
        <v>10</v>
      </c>
      <c r="H268" s="30">
        <f>YEAR(E268)</f>
        <v>2000</v>
      </c>
      <c r="I268" s="111" t="s">
        <v>413</v>
      </c>
      <c r="J268" s="111" t="s">
        <v>414</v>
      </c>
      <c r="K268" s="139" t="s">
        <v>55</v>
      </c>
      <c r="L268" s="111" t="s">
        <v>180</v>
      </c>
      <c r="M268" s="139" t="s">
        <v>179</v>
      </c>
      <c r="N268" s="60">
        <v>45409</v>
      </c>
      <c r="O268" s="119" t="s">
        <v>534</v>
      </c>
      <c r="P268" s="116" t="s">
        <v>104</v>
      </c>
      <c r="Q268" s="117" t="s">
        <v>39</v>
      </c>
      <c r="R268" s="60">
        <v>45409</v>
      </c>
    </row>
    <row r="269" spans="1:18" s="31" customFormat="1" x14ac:dyDescent="0.25">
      <c r="A269" s="30">
        <v>258</v>
      </c>
      <c r="B269" s="148">
        <v>162</v>
      </c>
      <c r="C269" s="133" t="s">
        <v>654</v>
      </c>
      <c r="D269" s="134" t="s">
        <v>52</v>
      </c>
      <c r="E269" s="135">
        <v>37216</v>
      </c>
      <c r="F269" s="65">
        <f>DAY(E269)</f>
        <v>21</v>
      </c>
      <c r="G269" s="65">
        <f>MONTH(E269)</f>
        <v>11</v>
      </c>
      <c r="H269" s="30">
        <f>YEAR(E269)</f>
        <v>2001</v>
      </c>
      <c r="I269" s="111" t="s">
        <v>1033</v>
      </c>
      <c r="J269" s="111" t="s">
        <v>1034</v>
      </c>
      <c r="K269" s="139" t="s">
        <v>144</v>
      </c>
      <c r="L269" s="111" t="s">
        <v>280</v>
      </c>
      <c r="M269" s="139" t="s">
        <v>182</v>
      </c>
      <c r="N269" s="60">
        <v>45409</v>
      </c>
      <c r="O269" s="119" t="s">
        <v>534</v>
      </c>
      <c r="P269" s="116" t="s">
        <v>104</v>
      </c>
      <c r="Q269" s="117" t="s">
        <v>39</v>
      </c>
      <c r="R269" s="60">
        <v>45409</v>
      </c>
    </row>
    <row r="270" spans="1:18" s="31" customFormat="1" x14ac:dyDescent="0.25">
      <c r="A270" s="30">
        <v>259</v>
      </c>
      <c r="B270" s="148">
        <v>25</v>
      </c>
      <c r="C270" s="102" t="s">
        <v>552</v>
      </c>
      <c r="D270" s="131" t="s">
        <v>52</v>
      </c>
      <c r="E270" s="132">
        <v>37351</v>
      </c>
      <c r="F270" s="65">
        <f>DAY(E270)</f>
        <v>5</v>
      </c>
      <c r="G270" s="65">
        <f>MONTH(E270)</f>
        <v>4</v>
      </c>
      <c r="H270" s="30">
        <f>YEAR(E270)</f>
        <v>2002</v>
      </c>
      <c r="I270" s="111" t="s">
        <v>830</v>
      </c>
      <c r="J270" s="111" t="s">
        <v>831</v>
      </c>
      <c r="K270" s="89" t="s">
        <v>68</v>
      </c>
      <c r="L270" s="111" t="s">
        <v>149</v>
      </c>
      <c r="M270" s="89" t="s">
        <v>178</v>
      </c>
      <c r="N270" s="60">
        <v>45409</v>
      </c>
      <c r="O270" s="115" t="s">
        <v>533</v>
      </c>
      <c r="P270" s="116" t="s">
        <v>105</v>
      </c>
      <c r="Q270" s="117" t="s">
        <v>39</v>
      </c>
      <c r="R270" s="60">
        <v>45409</v>
      </c>
    </row>
    <row r="271" spans="1:18" s="32" customFormat="1" x14ac:dyDescent="0.25">
      <c r="A271" s="30">
        <v>260</v>
      </c>
      <c r="B271" s="148">
        <v>369</v>
      </c>
      <c r="C271" s="102" t="s">
        <v>793</v>
      </c>
      <c r="D271" s="131" t="s">
        <v>52</v>
      </c>
      <c r="E271" s="132">
        <v>37257</v>
      </c>
      <c r="F271" s="65">
        <f>DAY(E271)</f>
        <v>1</v>
      </c>
      <c r="G271" s="65">
        <f>MONTH(E271)</f>
        <v>1</v>
      </c>
      <c r="H271" s="30">
        <f>YEAR(E271)</f>
        <v>2002</v>
      </c>
      <c r="I271" s="111" t="s">
        <v>1357</v>
      </c>
      <c r="J271" s="111" t="s">
        <v>1358</v>
      </c>
      <c r="K271" s="89" t="s">
        <v>55</v>
      </c>
      <c r="L271" s="111" t="s">
        <v>277</v>
      </c>
      <c r="M271" s="89" t="s">
        <v>178</v>
      </c>
      <c r="N271" s="60">
        <v>45409</v>
      </c>
      <c r="O271" s="120" t="s">
        <v>535</v>
      </c>
      <c r="P271" s="118" t="s">
        <v>130</v>
      </c>
      <c r="Q271" s="117" t="s">
        <v>39</v>
      </c>
      <c r="R271" s="60">
        <v>45409</v>
      </c>
    </row>
    <row r="272" spans="1:18" s="31" customFormat="1" x14ac:dyDescent="0.25">
      <c r="A272" s="30">
        <v>261</v>
      </c>
      <c r="B272" s="148">
        <v>303</v>
      </c>
      <c r="C272" s="102" t="s">
        <v>747</v>
      </c>
      <c r="D272" s="131" t="s">
        <v>748</v>
      </c>
      <c r="E272" s="132">
        <v>37617</v>
      </c>
      <c r="F272" s="65">
        <f>DAY(E272)</f>
        <v>27</v>
      </c>
      <c r="G272" s="65">
        <f>MONTH(E272)</f>
        <v>12</v>
      </c>
      <c r="H272" s="30">
        <f>YEAR(E272)</f>
        <v>2002</v>
      </c>
      <c r="I272" s="111" t="s">
        <v>1241</v>
      </c>
      <c r="J272" s="111" t="s">
        <v>1242</v>
      </c>
      <c r="K272" s="89" t="s">
        <v>55</v>
      </c>
      <c r="L272" s="111" t="s">
        <v>277</v>
      </c>
      <c r="M272" s="89" t="s">
        <v>178</v>
      </c>
      <c r="N272" s="60">
        <v>45409</v>
      </c>
      <c r="O272" s="120" t="s">
        <v>535</v>
      </c>
      <c r="P272" s="118" t="s">
        <v>130</v>
      </c>
      <c r="Q272" s="117" t="s">
        <v>39</v>
      </c>
      <c r="R272" s="60">
        <v>45409</v>
      </c>
    </row>
    <row r="273" spans="1:18" s="31" customFormat="1" x14ac:dyDescent="0.25">
      <c r="A273" s="30">
        <v>262</v>
      </c>
      <c r="B273" s="148">
        <v>64</v>
      </c>
      <c r="C273" s="102" t="s">
        <v>580</v>
      </c>
      <c r="D273" s="131" t="s">
        <v>581</v>
      </c>
      <c r="E273" s="132">
        <v>37290</v>
      </c>
      <c r="F273" s="65">
        <f>DAY(E273)</f>
        <v>3</v>
      </c>
      <c r="G273" s="65">
        <f>MONTH(E273)</f>
        <v>2</v>
      </c>
      <c r="H273" s="30">
        <f>YEAR(E273)</f>
        <v>2002</v>
      </c>
      <c r="I273" s="111" t="s">
        <v>891</v>
      </c>
      <c r="J273" s="111" t="s">
        <v>892</v>
      </c>
      <c r="K273" s="89" t="s">
        <v>55</v>
      </c>
      <c r="L273" s="111" t="s">
        <v>277</v>
      </c>
      <c r="M273" s="89" t="s">
        <v>178</v>
      </c>
      <c r="N273" s="60">
        <v>45409</v>
      </c>
      <c r="O273" s="115" t="s">
        <v>533</v>
      </c>
      <c r="P273" s="116" t="s">
        <v>105</v>
      </c>
      <c r="Q273" s="117" t="s">
        <v>39</v>
      </c>
      <c r="R273" s="60">
        <v>45409</v>
      </c>
    </row>
    <row r="274" spans="1:18" s="31" customFormat="1" x14ac:dyDescent="0.25">
      <c r="A274" s="30">
        <v>263</v>
      </c>
      <c r="B274" s="148">
        <v>215</v>
      </c>
      <c r="C274" s="133" t="s">
        <v>686</v>
      </c>
      <c r="D274" s="134" t="s">
        <v>687</v>
      </c>
      <c r="E274" s="135">
        <v>37331</v>
      </c>
      <c r="F274" s="65">
        <f>DAY(E274)</f>
        <v>16</v>
      </c>
      <c r="G274" s="65">
        <f>MONTH(E274)</f>
        <v>3</v>
      </c>
      <c r="H274" s="30">
        <f>YEAR(E274)</f>
        <v>2002</v>
      </c>
      <c r="I274" s="111" t="s">
        <v>1105</v>
      </c>
      <c r="J274" s="111" t="s">
        <v>1106</v>
      </c>
      <c r="K274" s="139" t="s">
        <v>68</v>
      </c>
      <c r="L274" s="111" t="s">
        <v>149</v>
      </c>
      <c r="M274" s="139" t="s">
        <v>178</v>
      </c>
      <c r="N274" s="60">
        <v>45409</v>
      </c>
      <c r="O274" s="119" t="s">
        <v>534</v>
      </c>
      <c r="P274" s="116" t="s">
        <v>104</v>
      </c>
      <c r="Q274" s="117" t="s">
        <v>39</v>
      </c>
      <c r="R274" s="60">
        <v>45409</v>
      </c>
    </row>
    <row r="275" spans="1:18" s="31" customFormat="1" x14ac:dyDescent="0.25">
      <c r="A275" s="30">
        <v>264</v>
      </c>
      <c r="B275" s="148">
        <v>280</v>
      </c>
      <c r="C275" s="102" t="s">
        <v>727</v>
      </c>
      <c r="D275" s="131" t="s">
        <v>312</v>
      </c>
      <c r="E275" s="132">
        <v>37492</v>
      </c>
      <c r="F275" s="65">
        <f>DAY(E275)</f>
        <v>24</v>
      </c>
      <c r="G275" s="65">
        <f>MONTH(E275)</f>
        <v>8</v>
      </c>
      <c r="H275" s="30">
        <f>YEAR(E275)</f>
        <v>2002</v>
      </c>
      <c r="I275" s="111" t="s">
        <v>1203</v>
      </c>
      <c r="J275" s="111" t="s">
        <v>1204</v>
      </c>
      <c r="K275" s="89" t="s">
        <v>65</v>
      </c>
      <c r="L275" s="111" t="s">
        <v>128</v>
      </c>
      <c r="M275" s="89" t="s">
        <v>178</v>
      </c>
      <c r="N275" s="60">
        <v>45409</v>
      </c>
      <c r="O275" s="120" t="s">
        <v>535</v>
      </c>
      <c r="P275" s="118" t="s">
        <v>130</v>
      </c>
      <c r="Q275" s="117" t="s">
        <v>39</v>
      </c>
      <c r="R275" s="60">
        <v>45409</v>
      </c>
    </row>
    <row r="276" spans="1:18" s="31" customFormat="1" x14ac:dyDescent="0.25">
      <c r="A276" s="30">
        <v>265</v>
      </c>
      <c r="B276" s="148">
        <v>300</v>
      </c>
      <c r="C276" s="102" t="s">
        <v>745</v>
      </c>
      <c r="D276" s="131" t="s">
        <v>313</v>
      </c>
      <c r="E276" s="132">
        <v>37132</v>
      </c>
      <c r="F276" s="65">
        <f>DAY(E276)</f>
        <v>29</v>
      </c>
      <c r="G276" s="65">
        <f>MONTH(E276)</f>
        <v>8</v>
      </c>
      <c r="H276" s="30">
        <f>YEAR(E276)</f>
        <v>2001</v>
      </c>
      <c r="I276" s="111" t="s">
        <v>1235</v>
      </c>
      <c r="J276" s="111" t="s">
        <v>1236</v>
      </c>
      <c r="K276" s="89" t="s">
        <v>144</v>
      </c>
      <c r="L276" s="111" t="s">
        <v>280</v>
      </c>
      <c r="M276" s="89" t="s">
        <v>182</v>
      </c>
      <c r="N276" s="60">
        <v>45409</v>
      </c>
      <c r="O276" s="120" t="s">
        <v>535</v>
      </c>
      <c r="P276" s="118" t="s">
        <v>130</v>
      </c>
      <c r="Q276" s="117" t="s">
        <v>39</v>
      </c>
      <c r="R276" s="60">
        <v>45409</v>
      </c>
    </row>
    <row r="277" spans="1:18" s="31" customFormat="1" x14ac:dyDescent="0.25">
      <c r="A277" s="30">
        <v>266</v>
      </c>
      <c r="B277" s="148">
        <v>56</v>
      </c>
      <c r="C277" s="102" t="s">
        <v>172</v>
      </c>
      <c r="D277" s="131" t="s">
        <v>313</v>
      </c>
      <c r="E277" s="132">
        <v>37581</v>
      </c>
      <c r="F277" s="65">
        <f>DAY(E277)</f>
        <v>21</v>
      </c>
      <c r="G277" s="65">
        <f>MONTH(E277)</f>
        <v>11</v>
      </c>
      <c r="H277" s="30">
        <f>YEAR(E277)</f>
        <v>2002</v>
      </c>
      <c r="I277" s="111" t="s">
        <v>415</v>
      </c>
      <c r="J277" s="111" t="s">
        <v>416</v>
      </c>
      <c r="K277" s="89" t="s">
        <v>56</v>
      </c>
      <c r="L277" s="111" t="s">
        <v>120</v>
      </c>
      <c r="M277" s="89" t="s">
        <v>178</v>
      </c>
      <c r="N277" s="60">
        <v>45409</v>
      </c>
      <c r="O277" s="115" t="s">
        <v>533</v>
      </c>
      <c r="P277" s="116" t="s">
        <v>105</v>
      </c>
      <c r="Q277" s="117" t="s">
        <v>39</v>
      </c>
      <c r="R277" s="60">
        <v>45409</v>
      </c>
    </row>
    <row r="278" spans="1:18" s="31" customFormat="1" x14ac:dyDescent="0.25">
      <c r="A278" s="30">
        <v>267</v>
      </c>
      <c r="B278" s="148">
        <v>99</v>
      </c>
      <c r="C278" s="102" t="s">
        <v>607</v>
      </c>
      <c r="D278" s="131" t="s">
        <v>608</v>
      </c>
      <c r="E278" s="132">
        <v>36648</v>
      </c>
      <c r="F278" s="65">
        <f>DAY(E278)</f>
        <v>2</v>
      </c>
      <c r="G278" s="65">
        <f>MONTH(E278)</f>
        <v>5</v>
      </c>
      <c r="H278" s="30">
        <f>YEAR(E278)</f>
        <v>2000</v>
      </c>
      <c r="I278" s="111" t="s">
        <v>943</v>
      </c>
      <c r="J278" s="111" t="s">
        <v>944</v>
      </c>
      <c r="K278" s="89" t="s">
        <v>55</v>
      </c>
      <c r="L278" s="111" t="s">
        <v>180</v>
      </c>
      <c r="M278" s="89" t="s">
        <v>179</v>
      </c>
      <c r="N278" s="60">
        <v>45409</v>
      </c>
      <c r="O278" s="115" t="s">
        <v>533</v>
      </c>
      <c r="P278" s="116" t="s">
        <v>105</v>
      </c>
      <c r="Q278" s="117" t="s">
        <v>39</v>
      </c>
      <c r="R278" s="60">
        <v>45409</v>
      </c>
    </row>
    <row r="279" spans="1:18" s="31" customFormat="1" x14ac:dyDescent="0.25">
      <c r="A279" s="30">
        <v>268</v>
      </c>
      <c r="B279" s="148">
        <v>94</v>
      </c>
      <c r="C279" s="102" t="s">
        <v>133</v>
      </c>
      <c r="D279" s="131" t="s">
        <v>113</v>
      </c>
      <c r="E279" s="132">
        <v>37231</v>
      </c>
      <c r="F279" s="65">
        <f>DAY(E279)</f>
        <v>6</v>
      </c>
      <c r="G279" s="65">
        <f>MONTH(E279)</f>
        <v>12</v>
      </c>
      <c r="H279" s="30">
        <f>YEAR(E279)</f>
        <v>2001</v>
      </c>
      <c r="I279" s="111" t="s">
        <v>417</v>
      </c>
      <c r="J279" s="111" t="s">
        <v>418</v>
      </c>
      <c r="K279" s="89" t="s">
        <v>144</v>
      </c>
      <c r="L279" s="111" t="s">
        <v>181</v>
      </c>
      <c r="M279" s="89" t="s">
        <v>182</v>
      </c>
      <c r="N279" s="60">
        <v>45409</v>
      </c>
      <c r="O279" s="115" t="s">
        <v>533</v>
      </c>
      <c r="P279" s="116" t="s">
        <v>105</v>
      </c>
      <c r="Q279" s="117" t="s">
        <v>39</v>
      </c>
      <c r="R279" s="114" t="s">
        <v>1392</v>
      </c>
    </row>
    <row r="280" spans="1:18" s="31" customFormat="1" x14ac:dyDescent="0.25">
      <c r="A280" s="30">
        <v>269</v>
      </c>
      <c r="B280" s="148">
        <v>147</v>
      </c>
      <c r="C280" s="133" t="s">
        <v>371</v>
      </c>
      <c r="D280" s="134" t="s">
        <v>93</v>
      </c>
      <c r="E280" s="135">
        <v>37563</v>
      </c>
      <c r="F280" s="65">
        <f>DAY(E280)</f>
        <v>3</v>
      </c>
      <c r="G280" s="65">
        <f>MONTH(E280)</f>
        <v>11</v>
      </c>
      <c r="H280" s="30">
        <f>YEAR(E280)</f>
        <v>2002</v>
      </c>
      <c r="I280" s="111" t="s">
        <v>511</v>
      </c>
      <c r="J280" s="111" t="s">
        <v>512</v>
      </c>
      <c r="K280" s="139" t="s">
        <v>65</v>
      </c>
      <c r="L280" s="111" t="s">
        <v>128</v>
      </c>
      <c r="M280" s="139" t="s">
        <v>178</v>
      </c>
      <c r="N280" s="60">
        <v>45409</v>
      </c>
      <c r="O280" s="119" t="s">
        <v>534</v>
      </c>
      <c r="P280" s="116" t="s">
        <v>104</v>
      </c>
      <c r="Q280" s="117" t="s">
        <v>39</v>
      </c>
      <c r="R280" s="60">
        <v>45409</v>
      </c>
    </row>
    <row r="281" spans="1:18" s="31" customFormat="1" x14ac:dyDescent="0.25">
      <c r="A281" s="30">
        <v>270</v>
      </c>
      <c r="B281" s="148">
        <v>132</v>
      </c>
      <c r="C281" s="133" t="s">
        <v>155</v>
      </c>
      <c r="D281" s="134" t="s">
        <v>314</v>
      </c>
      <c r="E281" s="135">
        <v>37541</v>
      </c>
      <c r="F281" s="65">
        <f>DAY(E281)</f>
        <v>12</v>
      </c>
      <c r="G281" s="65">
        <f>MONTH(E281)</f>
        <v>10</v>
      </c>
      <c r="H281" s="30">
        <f>YEAR(E281)</f>
        <v>2002</v>
      </c>
      <c r="I281" s="111" t="s">
        <v>419</v>
      </c>
      <c r="J281" s="111" t="s">
        <v>420</v>
      </c>
      <c r="K281" s="139" t="s">
        <v>65</v>
      </c>
      <c r="L281" s="111" t="s">
        <v>128</v>
      </c>
      <c r="M281" s="139" t="s">
        <v>178</v>
      </c>
      <c r="N281" s="60">
        <v>45409</v>
      </c>
      <c r="O281" s="119" t="s">
        <v>534</v>
      </c>
      <c r="P281" s="116" t="s">
        <v>104</v>
      </c>
      <c r="Q281" s="117" t="s">
        <v>39</v>
      </c>
      <c r="R281" s="60">
        <v>45409</v>
      </c>
    </row>
    <row r="282" spans="1:18" s="31" customFormat="1" x14ac:dyDescent="0.25">
      <c r="A282" s="30">
        <v>271</v>
      </c>
      <c r="B282" s="148">
        <v>351</v>
      </c>
      <c r="C282" s="102" t="s">
        <v>781</v>
      </c>
      <c r="D282" s="131" t="s">
        <v>314</v>
      </c>
      <c r="E282" s="132">
        <v>37280</v>
      </c>
      <c r="F282" s="65">
        <f>DAY(E282)</f>
        <v>24</v>
      </c>
      <c r="G282" s="65">
        <f>MONTH(E282)</f>
        <v>1</v>
      </c>
      <c r="H282" s="30">
        <f>YEAR(E282)</f>
        <v>2002</v>
      </c>
      <c r="I282" s="111" t="s">
        <v>1323</v>
      </c>
      <c r="J282" s="111" t="s">
        <v>1324</v>
      </c>
      <c r="K282" s="89" t="s">
        <v>55</v>
      </c>
      <c r="L282" s="111" t="s">
        <v>288</v>
      </c>
      <c r="M282" s="89" t="s">
        <v>178</v>
      </c>
      <c r="N282" s="60">
        <v>45409</v>
      </c>
      <c r="O282" s="120" t="s">
        <v>535</v>
      </c>
      <c r="P282" s="118" t="s">
        <v>130</v>
      </c>
      <c r="Q282" s="117" t="s">
        <v>39</v>
      </c>
      <c r="R282" s="60">
        <v>45409</v>
      </c>
    </row>
    <row r="283" spans="1:18" s="31" customFormat="1" x14ac:dyDescent="0.25">
      <c r="A283" s="30">
        <v>272</v>
      </c>
      <c r="B283" s="148">
        <v>133</v>
      </c>
      <c r="C283" s="133" t="s">
        <v>631</v>
      </c>
      <c r="D283" s="134" t="s">
        <v>61</v>
      </c>
      <c r="E283" s="135">
        <v>37391</v>
      </c>
      <c r="F283" s="65">
        <f>DAY(E283)</f>
        <v>15</v>
      </c>
      <c r="G283" s="65">
        <f>MONTH(E283)</f>
        <v>5</v>
      </c>
      <c r="H283" s="30">
        <f>YEAR(E283)</f>
        <v>2002</v>
      </c>
      <c r="I283" s="111" t="s">
        <v>989</v>
      </c>
      <c r="J283" s="111" t="s">
        <v>990</v>
      </c>
      <c r="K283" s="139" t="s">
        <v>51</v>
      </c>
      <c r="L283" s="111" t="s">
        <v>116</v>
      </c>
      <c r="M283" s="139" t="s">
        <v>178</v>
      </c>
      <c r="N283" s="60">
        <v>45409</v>
      </c>
      <c r="O283" s="119" t="s">
        <v>534</v>
      </c>
      <c r="P283" s="116" t="s">
        <v>104</v>
      </c>
      <c r="Q283" s="117" t="s">
        <v>39</v>
      </c>
      <c r="R283" s="60">
        <v>45409</v>
      </c>
    </row>
    <row r="284" spans="1:18" s="31" customFormat="1" x14ac:dyDescent="0.25">
      <c r="A284" s="30">
        <v>273</v>
      </c>
      <c r="B284" s="148">
        <v>286</v>
      </c>
      <c r="C284" s="102" t="s">
        <v>735</v>
      </c>
      <c r="D284" s="131" t="s">
        <v>61</v>
      </c>
      <c r="E284" s="132">
        <v>37028</v>
      </c>
      <c r="F284" s="65">
        <f>DAY(E284)</f>
        <v>17</v>
      </c>
      <c r="G284" s="65">
        <f>MONTH(E284)</f>
        <v>5</v>
      </c>
      <c r="H284" s="30">
        <f>YEAR(E284)</f>
        <v>2001</v>
      </c>
      <c r="I284" s="111" t="s">
        <v>1215</v>
      </c>
      <c r="J284" s="111" t="s">
        <v>1216</v>
      </c>
      <c r="K284" s="89" t="s">
        <v>144</v>
      </c>
      <c r="L284" s="111" t="s">
        <v>280</v>
      </c>
      <c r="M284" s="89" t="s">
        <v>182</v>
      </c>
      <c r="N284" s="60">
        <v>45409</v>
      </c>
      <c r="O284" s="120" t="s">
        <v>535</v>
      </c>
      <c r="P284" s="118" t="s">
        <v>130</v>
      </c>
      <c r="Q284" s="117" t="s">
        <v>39</v>
      </c>
      <c r="R284" s="60">
        <v>45409</v>
      </c>
    </row>
    <row r="285" spans="1:18" s="31" customFormat="1" x14ac:dyDescent="0.25">
      <c r="A285" s="30">
        <v>274</v>
      </c>
      <c r="B285" s="148">
        <v>1</v>
      </c>
      <c r="C285" s="102" t="s">
        <v>166</v>
      </c>
      <c r="D285" s="131" t="s">
        <v>61</v>
      </c>
      <c r="E285" s="132">
        <v>37614</v>
      </c>
      <c r="F285" s="65">
        <f>DAY(E285)</f>
        <v>24</v>
      </c>
      <c r="G285" s="65">
        <f>MONTH(E285)</f>
        <v>12</v>
      </c>
      <c r="H285" s="30">
        <f>YEAR(E285)</f>
        <v>2002</v>
      </c>
      <c r="I285" s="111" t="s">
        <v>215</v>
      </c>
      <c r="J285" s="111" t="s">
        <v>259</v>
      </c>
      <c r="K285" s="89" t="s">
        <v>65</v>
      </c>
      <c r="L285" s="111" t="s">
        <v>128</v>
      </c>
      <c r="M285" s="89" t="s">
        <v>178</v>
      </c>
      <c r="N285" s="60">
        <v>45409</v>
      </c>
      <c r="O285" s="115" t="s">
        <v>533</v>
      </c>
      <c r="P285" s="116" t="s">
        <v>105</v>
      </c>
      <c r="Q285" s="117" t="s">
        <v>39</v>
      </c>
      <c r="R285" s="60">
        <v>45409</v>
      </c>
    </row>
    <row r="286" spans="1:18" s="31" customFormat="1" x14ac:dyDescent="0.25">
      <c r="A286" s="30">
        <v>275</v>
      </c>
      <c r="B286" s="148">
        <v>22</v>
      </c>
      <c r="C286" s="102" t="s">
        <v>216</v>
      </c>
      <c r="D286" s="131" t="s">
        <v>61</v>
      </c>
      <c r="E286" s="132">
        <v>37315</v>
      </c>
      <c r="F286" s="65">
        <f>DAY(E286)</f>
        <v>28</v>
      </c>
      <c r="G286" s="65">
        <f>MONTH(E286)</f>
        <v>2</v>
      </c>
      <c r="H286" s="30">
        <f>YEAR(E286)</f>
        <v>2002</v>
      </c>
      <c r="I286" s="111" t="s">
        <v>826</v>
      </c>
      <c r="J286" s="111" t="s">
        <v>827</v>
      </c>
      <c r="K286" s="89" t="s">
        <v>65</v>
      </c>
      <c r="L286" s="111" t="s">
        <v>128</v>
      </c>
      <c r="M286" s="89" t="s">
        <v>178</v>
      </c>
      <c r="N286" s="60">
        <v>45409</v>
      </c>
      <c r="O286" s="115" t="s">
        <v>533</v>
      </c>
      <c r="P286" s="116" t="s">
        <v>105</v>
      </c>
      <c r="Q286" s="117" t="s">
        <v>39</v>
      </c>
      <c r="R286" s="60">
        <v>45409</v>
      </c>
    </row>
    <row r="287" spans="1:18" s="31" customFormat="1" x14ac:dyDescent="0.25">
      <c r="A287" s="30">
        <v>276</v>
      </c>
      <c r="B287" s="148">
        <v>281</v>
      </c>
      <c r="C287" s="102" t="s">
        <v>728</v>
      </c>
      <c r="D287" s="131" t="s">
        <v>61</v>
      </c>
      <c r="E287" s="132">
        <v>37522</v>
      </c>
      <c r="F287" s="65">
        <f>DAY(E287)</f>
        <v>23</v>
      </c>
      <c r="G287" s="65">
        <f>MONTH(E287)</f>
        <v>9</v>
      </c>
      <c r="H287" s="30">
        <f>YEAR(E287)</f>
        <v>2002</v>
      </c>
      <c r="I287" s="111" t="s">
        <v>1205</v>
      </c>
      <c r="J287" s="111" t="s">
        <v>1206</v>
      </c>
      <c r="K287" s="89" t="s">
        <v>48</v>
      </c>
      <c r="L287" s="111" t="s">
        <v>271</v>
      </c>
      <c r="M287" s="89" t="s">
        <v>178</v>
      </c>
      <c r="N287" s="60">
        <v>45409</v>
      </c>
      <c r="O287" s="120" t="s">
        <v>535</v>
      </c>
      <c r="P287" s="118" t="s">
        <v>130</v>
      </c>
      <c r="Q287" s="117" t="s">
        <v>39</v>
      </c>
      <c r="R287" s="60">
        <v>45409</v>
      </c>
    </row>
    <row r="288" spans="1:18" s="31" customFormat="1" x14ac:dyDescent="0.25">
      <c r="A288" s="30">
        <v>277</v>
      </c>
      <c r="B288" s="148">
        <v>312</v>
      </c>
      <c r="C288" s="102" t="s">
        <v>315</v>
      </c>
      <c r="D288" s="131" t="s">
        <v>61</v>
      </c>
      <c r="E288" s="132">
        <v>37528</v>
      </c>
      <c r="F288" s="65">
        <f>DAY(E288)</f>
        <v>29</v>
      </c>
      <c r="G288" s="65">
        <f>MONTH(E288)</f>
        <v>9</v>
      </c>
      <c r="H288" s="30">
        <f>YEAR(E288)</f>
        <v>2002</v>
      </c>
      <c r="I288" s="111" t="s">
        <v>1255</v>
      </c>
      <c r="J288" s="111" t="s">
        <v>1256</v>
      </c>
      <c r="K288" s="89" t="s">
        <v>51</v>
      </c>
      <c r="L288" s="111" t="s">
        <v>116</v>
      </c>
      <c r="M288" s="89" t="s">
        <v>178</v>
      </c>
      <c r="N288" s="60">
        <v>45409</v>
      </c>
      <c r="O288" s="120" t="s">
        <v>535</v>
      </c>
      <c r="P288" s="118" t="s">
        <v>130</v>
      </c>
      <c r="Q288" s="117" t="s">
        <v>39</v>
      </c>
      <c r="R288" s="60">
        <v>45409</v>
      </c>
    </row>
    <row r="289" spans="1:18" s="31" customFormat="1" x14ac:dyDescent="0.25">
      <c r="A289" s="30">
        <v>278</v>
      </c>
      <c r="B289" s="148">
        <v>316</v>
      </c>
      <c r="C289" s="102" t="s">
        <v>148</v>
      </c>
      <c r="D289" s="131" t="s">
        <v>61</v>
      </c>
      <c r="E289" s="132">
        <v>37063</v>
      </c>
      <c r="F289" s="65">
        <f>DAY(E289)</f>
        <v>21</v>
      </c>
      <c r="G289" s="65">
        <f>MONTH(E289)</f>
        <v>6</v>
      </c>
      <c r="H289" s="30">
        <f>YEAR(E289)</f>
        <v>2001</v>
      </c>
      <c r="I289" s="111" t="s">
        <v>1261</v>
      </c>
      <c r="J289" s="111" t="s">
        <v>1262</v>
      </c>
      <c r="K289" s="89" t="s">
        <v>144</v>
      </c>
      <c r="L289" s="111" t="s">
        <v>284</v>
      </c>
      <c r="M289" s="89" t="s">
        <v>182</v>
      </c>
      <c r="N289" s="60">
        <v>45409</v>
      </c>
      <c r="O289" s="120" t="s">
        <v>535</v>
      </c>
      <c r="P289" s="118" t="s">
        <v>130</v>
      </c>
      <c r="Q289" s="117" t="s">
        <v>39</v>
      </c>
      <c r="R289" s="60">
        <v>45409</v>
      </c>
    </row>
    <row r="290" spans="1:18" s="31" customFormat="1" x14ac:dyDescent="0.25">
      <c r="A290" s="30">
        <v>279</v>
      </c>
      <c r="B290" s="148">
        <v>109</v>
      </c>
      <c r="C290" s="102" t="s">
        <v>616</v>
      </c>
      <c r="D290" s="131" t="s">
        <v>61</v>
      </c>
      <c r="E290" s="132">
        <v>37288</v>
      </c>
      <c r="F290" s="65">
        <f>DAY(E290)</f>
        <v>1</v>
      </c>
      <c r="G290" s="65">
        <f>MONTH(E290)</f>
        <v>2</v>
      </c>
      <c r="H290" s="30">
        <f>YEAR(E290)</f>
        <v>2002</v>
      </c>
      <c r="I290" s="111" t="s">
        <v>961</v>
      </c>
      <c r="J290" s="111" t="s">
        <v>962</v>
      </c>
      <c r="K290" s="89" t="s">
        <v>68</v>
      </c>
      <c r="L290" s="111" t="s">
        <v>149</v>
      </c>
      <c r="M290" s="89" t="s">
        <v>178</v>
      </c>
      <c r="N290" s="60">
        <v>45409</v>
      </c>
      <c r="O290" s="115" t="s">
        <v>533</v>
      </c>
      <c r="P290" s="116" t="s">
        <v>105</v>
      </c>
      <c r="Q290" s="117" t="s">
        <v>39</v>
      </c>
      <c r="R290" s="60">
        <v>45409</v>
      </c>
    </row>
    <row r="291" spans="1:18" s="31" customFormat="1" x14ac:dyDescent="0.25">
      <c r="A291" s="30">
        <v>280</v>
      </c>
      <c r="B291" s="148">
        <v>34</v>
      </c>
      <c r="C291" s="102" t="s">
        <v>366</v>
      </c>
      <c r="D291" s="131" t="s">
        <v>61</v>
      </c>
      <c r="E291" s="132">
        <v>37361</v>
      </c>
      <c r="F291" s="65">
        <f>DAY(E291)</f>
        <v>15</v>
      </c>
      <c r="G291" s="65">
        <f>MONTH(E291)</f>
        <v>4</v>
      </c>
      <c r="H291" s="30">
        <f>YEAR(E291)</f>
        <v>2002</v>
      </c>
      <c r="I291" s="111" t="s">
        <v>848</v>
      </c>
      <c r="J291" s="111" t="s">
        <v>849</v>
      </c>
      <c r="K291" s="89" t="s">
        <v>51</v>
      </c>
      <c r="L291" s="111" t="s">
        <v>116</v>
      </c>
      <c r="M291" s="89" t="s">
        <v>178</v>
      </c>
      <c r="N291" s="60">
        <v>45409</v>
      </c>
      <c r="O291" s="115" t="s">
        <v>533</v>
      </c>
      <c r="P291" s="116" t="s">
        <v>105</v>
      </c>
      <c r="Q291" s="117" t="s">
        <v>39</v>
      </c>
      <c r="R291" s="60">
        <v>45409</v>
      </c>
    </row>
    <row r="292" spans="1:18" s="31" customFormat="1" x14ac:dyDescent="0.25">
      <c r="A292" s="30">
        <v>281</v>
      </c>
      <c r="B292" s="148">
        <v>137</v>
      </c>
      <c r="C292" s="133" t="s">
        <v>636</v>
      </c>
      <c r="D292" s="134" t="s">
        <v>637</v>
      </c>
      <c r="E292" s="135">
        <v>37395</v>
      </c>
      <c r="F292" s="65">
        <f>DAY(E292)</f>
        <v>19</v>
      </c>
      <c r="G292" s="65">
        <f>MONTH(E292)</f>
        <v>5</v>
      </c>
      <c r="H292" s="30">
        <f>YEAR(E292)</f>
        <v>2002</v>
      </c>
      <c r="I292" s="111" t="s">
        <v>997</v>
      </c>
      <c r="J292" s="111" t="s">
        <v>998</v>
      </c>
      <c r="K292" s="139" t="s">
        <v>51</v>
      </c>
      <c r="L292" s="111" t="s">
        <v>116</v>
      </c>
      <c r="M292" s="139" t="s">
        <v>178</v>
      </c>
      <c r="N292" s="60">
        <v>45409</v>
      </c>
      <c r="O292" s="119" t="s">
        <v>534</v>
      </c>
      <c r="P292" s="116" t="s">
        <v>104</v>
      </c>
      <c r="Q292" s="117" t="s">
        <v>39</v>
      </c>
      <c r="R292" s="60">
        <v>45409</v>
      </c>
    </row>
    <row r="293" spans="1:18" s="31" customFormat="1" x14ac:dyDescent="0.25">
      <c r="A293" s="30">
        <v>282</v>
      </c>
      <c r="B293" s="148">
        <v>219</v>
      </c>
      <c r="C293" s="133" t="s">
        <v>690</v>
      </c>
      <c r="D293" s="134" t="s">
        <v>124</v>
      </c>
      <c r="E293" s="135">
        <v>36926</v>
      </c>
      <c r="F293" s="65">
        <f>DAY(E293)</f>
        <v>4</v>
      </c>
      <c r="G293" s="65">
        <f>MONTH(E293)</f>
        <v>2</v>
      </c>
      <c r="H293" s="30">
        <f>YEAR(E293)</f>
        <v>2001</v>
      </c>
      <c r="I293" s="111" t="s">
        <v>1113</v>
      </c>
      <c r="J293" s="111" t="s">
        <v>1114</v>
      </c>
      <c r="K293" s="139" t="s">
        <v>144</v>
      </c>
      <c r="L293" s="111" t="s">
        <v>280</v>
      </c>
      <c r="M293" s="139" t="s">
        <v>182</v>
      </c>
      <c r="N293" s="60">
        <v>45409</v>
      </c>
      <c r="O293" s="119" t="s">
        <v>534</v>
      </c>
      <c r="P293" s="116" t="s">
        <v>104</v>
      </c>
      <c r="Q293" s="117" t="s">
        <v>39</v>
      </c>
      <c r="R293" s="60">
        <v>45409</v>
      </c>
    </row>
    <row r="294" spans="1:18" s="31" customFormat="1" x14ac:dyDescent="0.25">
      <c r="A294" s="30">
        <v>283</v>
      </c>
      <c r="B294" s="148">
        <v>251</v>
      </c>
      <c r="C294" s="102" t="s">
        <v>706</v>
      </c>
      <c r="D294" s="131" t="s">
        <v>124</v>
      </c>
      <c r="E294" s="132">
        <v>37595</v>
      </c>
      <c r="F294" s="65">
        <f>DAY(E294)</f>
        <v>5</v>
      </c>
      <c r="G294" s="65">
        <f>MONTH(E294)</f>
        <v>12</v>
      </c>
      <c r="H294" s="30">
        <f>YEAR(E294)</f>
        <v>2002</v>
      </c>
      <c r="I294" s="111" t="s">
        <v>1155</v>
      </c>
      <c r="J294" s="111" t="s">
        <v>1156</v>
      </c>
      <c r="K294" s="89" t="s">
        <v>68</v>
      </c>
      <c r="L294" s="111" t="s">
        <v>149</v>
      </c>
      <c r="M294" s="89" t="s">
        <v>178</v>
      </c>
      <c r="N294" s="60">
        <v>45409</v>
      </c>
      <c r="O294" s="120" t="s">
        <v>535</v>
      </c>
      <c r="P294" s="118" t="s">
        <v>130</v>
      </c>
      <c r="Q294" s="117" t="s">
        <v>39</v>
      </c>
      <c r="R294" s="60">
        <v>45409</v>
      </c>
    </row>
    <row r="295" spans="1:18" s="31" customFormat="1" x14ac:dyDescent="0.25">
      <c r="A295" s="30">
        <v>284</v>
      </c>
      <c r="B295" s="148">
        <v>177</v>
      </c>
      <c r="C295" s="133" t="s">
        <v>242</v>
      </c>
      <c r="D295" s="134" t="s">
        <v>243</v>
      </c>
      <c r="E295" s="135">
        <v>37555</v>
      </c>
      <c r="F295" s="65">
        <f>DAY(E295)</f>
        <v>26</v>
      </c>
      <c r="G295" s="65">
        <f>MONTH(E295)</f>
        <v>10</v>
      </c>
      <c r="H295" s="30">
        <f>YEAR(E295)</f>
        <v>2002</v>
      </c>
      <c r="I295" s="111" t="s">
        <v>241</v>
      </c>
      <c r="J295" s="111" t="s">
        <v>269</v>
      </c>
      <c r="K295" s="139" t="s">
        <v>68</v>
      </c>
      <c r="L295" s="111" t="s">
        <v>149</v>
      </c>
      <c r="M295" s="139" t="s">
        <v>178</v>
      </c>
      <c r="N295" s="60">
        <v>45409</v>
      </c>
      <c r="O295" s="119" t="s">
        <v>534</v>
      </c>
      <c r="P295" s="116" t="s">
        <v>104</v>
      </c>
      <c r="Q295" s="117" t="s">
        <v>39</v>
      </c>
      <c r="R295" s="60">
        <v>45409</v>
      </c>
    </row>
    <row r="296" spans="1:18" s="31" customFormat="1" x14ac:dyDescent="0.25">
      <c r="A296" s="30">
        <v>285</v>
      </c>
      <c r="B296" s="148">
        <v>315</v>
      </c>
      <c r="C296" s="102" t="s">
        <v>755</v>
      </c>
      <c r="D296" s="131" t="s">
        <v>243</v>
      </c>
      <c r="E296" s="132">
        <v>37348</v>
      </c>
      <c r="F296" s="65">
        <f>DAY(E296)</f>
        <v>2</v>
      </c>
      <c r="G296" s="65">
        <f>MONTH(E296)</f>
        <v>4</v>
      </c>
      <c r="H296" s="30">
        <f>YEAR(E296)</f>
        <v>2002</v>
      </c>
      <c r="I296" s="111" t="s">
        <v>1259</v>
      </c>
      <c r="J296" s="111" t="s">
        <v>1260</v>
      </c>
      <c r="K296" s="89" t="s">
        <v>51</v>
      </c>
      <c r="L296" s="111" t="s">
        <v>116</v>
      </c>
      <c r="M296" s="89" t="s">
        <v>178</v>
      </c>
      <c r="N296" s="60">
        <v>45409</v>
      </c>
      <c r="O296" s="120" t="s">
        <v>535</v>
      </c>
      <c r="P296" s="118" t="s">
        <v>130</v>
      </c>
      <c r="Q296" s="117" t="s">
        <v>39</v>
      </c>
      <c r="R296" s="60">
        <v>45409</v>
      </c>
    </row>
    <row r="297" spans="1:18" s="31" customFormat="1" x14ac:dyDescent="0.25">
      <c r="A297" s="30">
        <v>286</v>
      </c>
      <c r="B297" s="148">
        <v>202</v>
      </c>
      <c r="C297" s="133" t="s">
        <v>164</v>
      </c>
      <c r="D297" s="134" t="s">
        <v>674</v>
      </c>
      <c r="E297" s="135">
        <v>37077</v>
      </c>
      <c r="F297" s="65">
        <f>DAY(E297)</f>
        <v>5</v>
      </c>
      <c r="G297" s="65">
        <f>MONTH(E297)</f>
        <v>7</v>
      </c>
      <c r="H297" s="30">
        <f>YEAR(E297)</f>
        <v>2001</v>
      </c>
      <c r="I297" s="111" t="s">
        <v>1081</v>
      </c>
      <c r="J297" s="111" t="s">
        <v>1082</v>
      </c>
      <c r="K297" s="139" t="s">
        <v>144</v>
      </c>
      <c r="L297" s="111" t="s">
        <v>280</v>
      </c>
      <c r="M297" s="139" t="s">
        <v>182</v>
      </c>
      <c r="N297" s="60">
        <v>45409</v>
      </c>
      <c r="O297" s="119" t="s">
        <v>534</v>
      </c>
      <c r="P297" s="116" t="s">
        <v>104</v>
      </c>
      <c r="Q297" s="117" t="s">
        <v>39</v>
      </c>
      <c r="R297" s="60">
        <v>45409</v>
      </c>
    </row>
    <row r="298" spans="1:18" s="31" customFormat="1" x14ac:dyDescent="0.25">
      <c r="A298" s="30">
        <v>287</v>
      </c>
      <c r="B298" s="148">
        <v>55</v>
      </c>
      <c r="C298" s="102" t="s">
        <v>300</v>
      </c>
      <c r="D298" s="131" t="s">
        <v>574</v>
      </c>
      <c r="E298" s="132">
        <v>37420</v>
      </c>
      <c r="F298" s="65">
        <f>DAY(E298)</f>
        <v>13</v>
      </c>
      <c r="G298" s="65">
        <f>MONTH(E298)</f>
        <v>6</v>
      </c>
      <c r="H298" s="30">
        <f>YEAR(E298)</f>
        <v>2002</v>
      </c>
      <c r="I298" s="111" t="s">
        <v>880</v>
      </c>
      <c r="J298" s="111" t="s">
        <v>881</v>
      </c>
      <c r="K298" s="89" t="s">
        <v>60</v>
      </c>
      <c r="L298" s="111" t="s">
        <v>282</v>
      </c>
      <c r="M298" s="89" t="s">
        <v>178</v>
      </c>
      <c r="N298" s="60">
        <v>45409</v>
      </c>
      <c r="O298" s="115" t="s">
        <v>533</v>
      </c>
      <c r="P298" s="116" t="s">
        <v>105</v>
      </c>
      <c r="Q298" s="117" t="s">
        <v>39</v>
      </c>
      <c r="R298" s="60">
        <v>45409</v>
      </c>
    </row>
    <row r="299" spans="1:18" s="31" customFormat="1" x14ac:dyDescent="0.25">
      <c r="A299" s="30">
        <v>288</v>
      </c>
      <c r="B299" s="148">
        <v>374</v>
      </c>
      <c r="C299" s="102" t="s">
        <v>798</v>
      </c>
      <c r="D299" s="131" t="s">
        <v>799</v>
      </c>
      <c r="E299" s="132">
        <v>37512</v>
      </c>
      <c r="F299" s="65">
        <f>DAY(E299)</f>
        <v>13</v>
      </c>
      <c r="G299" s="65">
        <f>MONTH(E299)</f>
        <v>9</v>
      </c>
      <c r="H299" s="30">
        <f>YEAR(E299)</f>
        <v>2002</v>
      </c>
      <c r="I299" s="111" t="s">
        <v>1367</v>
      </c>
      <c r="J299" s="111" t="s">
        <v>1368</v>
      </c>
      <c r="K299" s="89" t="s">
        <v>62</v>
      </c>
      <c r="L299" s="111" t="s">
        <v>287</v>
      </c>
      <c r="M299" s="89" t="s">
        <v>178</v>
      </c>
      <c r="N299" s="60">
        <v>45409</v>
      </c>
      <c r="O299" s="120" t="s">
        <v>535</v>
      </c>
      <c r="P299" s="118" t="s">
        <v>130</v>
      </c>
      <c r="Q299" s="117" t="s">
        <v>39</v>
      </c>
      <c r="R299" s="60">
        <v>45409</v>
      </c>
    </row>
    <row r="300" spans="1:18" s="31" customFormat="1" x14ac:dyDescent="0.25">
      <c r="A300" s="30">
        <v>289</v>
      </c>
      <c r="B300" s="148">
        <v>294</v>
      </c>
      <c r="C300" s="102" t="s">
        <v>717</v>
      </c>
      <c r="D300" s="131" t="s">
        <v>346</v>
      </c>
      <c r="E300" s="132">
        <v>37554</v>
      </c>
      <c r="F300" s="65">
        <f>DAY(E300)</f>
        <v>25</v>
      </c>
      <c r="G300" s="65">
        <f>MONTH(E300)</f>
        <v>10</v>
      </c>
      <c r="H300" s="30">
        <f>YEAR(E300)</f>
        <v>2002</v>
      </c>
      <c r="I300" s="111" t="s">
        <v>1227</v>
      </c>
      <c r="J300" s="111" t="s">
        <v>1228</v>
      </c>
      <c r="K300" s="89" t="s">
        <v>60</v>
      </c>
      <c r="L300" s="111" t="s">
        <v>282</v>
      </c>
      <c r="M300" s="89" t="s">
        <v>178</v>
      </c>
      <c r="N300" s="60">
        <v>45409</v>
      </c>
      <c r="O300" s="120" t="s">
        <v>535</v>
      </c>
      <c r="P300" s="118" t="s">
        <v>130</v>
      </c>
      <c r="Q300" s="117" t="s">
        <v>39</v>
      </c>
      <c r="R300" s="60">
        <v>45409</v>
      </c>
    </row>
    <row r="301" spans="1:18" s="31" customFormat="1" x14ac:dyDescent="0.25">
      <c r="A301" s="30">
        <v>290</v>
      </c>
      <c r="B301" s="148">
        <v>163</v>
      </c>
      <c r="C301" s="133" t="s">
        <v>345</v>
      </c>
      <c r="D301" s="134" t="s">
        <v>346</v>
      </c>
      <c r="E301" s="135">
        <v>37167</v>
      </c>
      <c r="F301" s="65">
        <f>DAY(E301)</f>
        <v>3</v>
      </c>
      <c r="G301" s="65">
        <f>MONTH(E301)</f>
        <v>10</v>
      </c>
      <c r="H301" s="30">
        <f>YEAR(E301)</f>
        <v>2001</v>
      </c>
      <c r="I301" s="111" t="s">
        <v>475</v>
      </c>
      <c r="J301" s="111" t="s">
        <v>476</v>
      </c>
      <c r="K301" s="139" t="s">
        <v>65</v>
      </c>
      <c r="L301" s="111" t="s">
        <v>128</v>
      </c>
      <c r="M301" s="139" t="s">
        <v>178</v>
      </c>
      <c r="N301" s="60">
        <v>45409</v>
      </c>
      <c r="O301" s="119" t="s">
        <v>534</v>
      </c>
      <c r="P301" s="116" t="s">
        <v>104</v>
      </c>
      <c r="Q301" s="117" t="s">
        <v>39</v>
      </c>
      <c r="R301" s="60">
        <v>45409</v>
      </c>
    </row>
    <row r="302" spans="1:18" s="31" customFormat="1" x14ac:dyDescent="0.25">
      <c r="A302" s="30">
        <v>291</v>
      </c>
      <c r="B302" s="148">
        <v>336</v>
      </c>
      <c r="C302" s="102" t="s">
        <v>769</v>
      </c>
      <c r="D302" s="131" t="s">
        <v>54</v>
      </c>
      <c r="E302" s="132">
        <v>37153</v>
      </c>
      <c r="F302" s="65">
        <f>DAY(E302)</f>
        <v>19</v>
      </c>
      <c r="G302" s="65">
        <f>MONTH(E302)</f>
        <v>9</v>
      </c>
      <c r="H302" s="30">
        <f>YEAR(E302)</f>
        <v>2001</v>
      </c>
      <c r="I302" s="111" t="s">
        <v>1297</v>
      </c>
      <c r="J302" s="111" t="s">
        <v>1298</v>
      </c>
      <c r="K302" s="89" t="s">
        <v>51</v>
      </c>
      <c r="L302" s="111" t="s">
        <v>1375</v>
      </c>
      <c r="M302" s="89" t="s">
        <v>177</v>
      </c>
      <c r="N302" s="60">
        <v>45409</v>
      </c>
      <c r="O302" s="120" t="s">
        <v>535</v>
      </c>
      <c r="P302" s="118" t="s">
        <v>130</v>
      </c>
      <c r="Q302" s="117" t="s">
        <v>39</v>
      </c>
      <c r="R302" s="60">
        <v>45409</v>
      </c>
    </row>
    <row r="303" spans="1:18" s="31" customFormat="1" x14ac:dyDescent="0.25">
      <c r="A303" s="30">
        <v>292</v>
      </c>
      <c r="B303" s="148">
        <v>221</v>
      </c>
      <c r="C303" s="133" t="s">
        <v>693</v>
      </c>
      <c r="D303" s="134" t="s">
        <v>54</v>
      </c>
      <c r="E303" s="135">
        <v>37469</v>
      </c>
      <c r="F303" s="65">
        <f>DAY(E303)</f>
        <v>1</v>
      </c>
      <c r="G303" s="65">
        <f>MONTH(E303)</f>
        <v>8</v>
      </c>
      <c r="H303" s="30">
        <f>YEAR(E303)</f>
        <v>2002</v>
      </c>
      <c r="I303" s="111" t="s">
        <v>1117</v>
      </c>
      <c r="J303" s="111" t="s">
        <v>1118</v>
      </c>
      <c r="K303" s="139" t="s">
        <v>60</v>
      </c>
      <c r="L303" s="111" t="s">
        <v>282</v>
      </c>
      <c r="M303" s="139" t="s">
        <v>178</v>
      </c>
      <c r="N303" s="60">
        <v>45409</v>
      </c>
      <c r="O303" s="119" t="s">
        <v>534</v>
      </c>
      <c r="P303" s="116" t="s">
        <v>104</v>
      </c>
      <c r="Q303" s="117" t="s">
        <v>39</v>
      </c>
      <c r="R303" s="60">
        <v>45409</v>
      </c>
    </row>
    <row r="304" spans="1:18" s="31" customFormat="1" x14ac:dyDescent="0.25">
      <c r="A304" s="30">
        <v>293</v>
      </c>
      <c r="B304" s="148">
        <v>114</v>
      </c>
      <c r="C304" s="102" t="s">
        <v>620</v>
      </c>
      <c r="D304" s="131" t="s">
        <v>54</v>
      </c>
      <c r="E304" s="132">
        <v>37383</v>
      </c>
      <c r="F304" s="65">
        <f>DAY(E304)</f>
        <v>7</v>
      </c>
      <c r="G304" s="65">
        <f>MONTH(E304)</f>
        <v>5</v>
      </c>
      <c r="H304" s="30">
        <f>YEAR(E304)</f>
        <v>2002</v>
      </c>
      <c r="I304" s="111" t="s">
        <v>969</v>
      </c>
      <c r="J304" s="111" t="s">
        <v>970</v>
      </c>
      <c r="K304" s="89" t="s">
        <v>55</v>
      </c>
      <c r="L304" s="111" t="s">
        <v>277</v>
      </c>
      <c r="M304" s="89" t="s">
        <v>178</v>
      </c>
      <c r="N304" s="60">
        <v>45409</v>
      </c>
      <c r="O304" s="115" t="s">
        <v>533</v>
      </c>
      <c r="P304" s="116" t="s">
        <v>105</v>
      </c>
      <c r="Q304" s="117" t="s">
        <v>39</v>
      </c>
      <c r="R304" s="60">
        <v>45409</v>
      </c>
    </row>
    <row r="305" spans="1:18" s="31" customFormat="1" x14ac:dyDescent="0.25">
      <c r="A305" s="30">
        <v>294</v>
      </c>
      <c r="B305" s="148">
        <v>98</v>
      </c>
      <c r="C305" s="102" t="s">
        <v>606</v>
      </c>
      <c r="D305" s="131" t="s">
        <v>54</v>
      </c>
      <c r="E305" s="132">
        <v>37583</v>
      </c>
      <c r="F305" s="65">
        <f>DAY(E305)</f>
        <v>23</v>
      </c>
      <c r="G305" s="65">
        <f>MONTH(E305)</f>
        <v>11</v>
      </c>
      <c r="H305" s="30">
        <f>YEAR(E305)</f>
        <v>2002</v>
      </c>
      <c r="I305" s="111" t="s">
        <v>941</v>
      </c>
      <c r="J305" s="111" t="s">
        <v>942</v>
      </c>
      <c r="K305" s="89" t="s">
        <v>55</v>
      </c>
      <c r="L305" s="111" t="s">
        <v>277</v>
      </c>
      <c r="M305" s="89" t="s">
        <v>178</v>
      </c>
      <c r="N305" s="60">
        <v>45409</v>
      </c>
      <c r="O305" s="115" t="s">
        <v>533</v>
      </c>
      <c r="P305" s="116" t="s">
        <v>105</v>
      </c>
      <c r="Q305" s="117" t="s">
        <v>39</v>
      </c>
      <c r="R305" s="60">
        <v>45409</v>
      </c>
    </row>
    <row r="306" spans="1:18" s="31" customFormat="1" x14ac:dyDescent="0.25">
      <c r="A306" s="30">
        <v>295</v>
      </c>
      <c r="B306" s="148">
        <v>27</v>
      </c>
      <c r="C306" s="102" t="s">
        <v>553</v>
      </c>
      <c r="D306" s="131" t="s">
        <v>54</v>
      </c>
      <c r="E306" s="132">
        <v>36942</v>
      </c>
      <c r="F306" s="65">
        <f>DAY(E306)</f>
        <v>20</v>
      </c>
      <c r="G306" s="65">
        <f>MONTH(E306)</f>
        <v>2</v>
      </c>
      <c r="H306" s="30">
        <f>YEAR(E306)</f>
        <v>2001</v>
      </c>
      <c r="I306" s="111" t="s">
        <v>834</v>
      </c>
      <c r="J306" s="111" t="s">
        <v>835</v>
      </c>
      <c r="K306" s="89" t="s">
        <v>144</v>
      </c>
      <c r="L306" s="111" t="s">
        <v>280</v>
      </c>
      <c r="M306" s="89" t="s">
        <v>182</v>
      </c>
      <c r="N306" s="60">
        <v>45409</v>
      </c>
      <c r="O306" s="115" t="s">
        <v>533</v>
      </c>
      <c r="P306" s="116" t="s">
        <v>105</v>
      </c>
      <c r="Q306" s="117" t="s">
        <v>39</v>
      </c>
      <c r="R306" s="60">
        <v>45409</v>
      </c>
    </row>
    <row r="307" spans="1:18" s="31" customFormat="1" x14ac:dyDescent="0.25">
      <c r="A307" s="30">
        <v>296</v>
      </c>
      <c r="B307" s="148">
        <v>283</v>
      </c>
      <c r="C307" s="102" t="s">
        <v>730</v>
      </c>
      <c r="D307" s="131" t="s">
        <v>54</v>
      </c>
      <c r="E307" s="132">
        <v>37530</v>
      </c>
      <c r="F307" s="65">
        <f>DAY(E307)</f>
        <v>1</v>
      </c>
      <c r="G307" s="65">
        <f>MONTH(E307)</f>
        <v>10</v>
      </c>
      <c r="H307" s="30">
        <f>YEAR(E307)</f>
        <v>2002</v>
      </c>
      <c r="I307" s="111" t="s">
        <v>1209</v>
      </c>
      <c r="J307" s="111" t="s">
        <v>1210</v>
      </c>
      <c r="K307" s="89" t="s">
        <v>55</v>
      </c>
      <c r="L307" s="111" t="s">
        <v>277</v>
      </c>
      <c r="M307" s="89" t="s">
        <v>178</v>
      </c>
      <c r="N307" s="60">
        <v>45409</v>
      </c>
      <c r="O307" s="120" t="s">
        <v>535</v>
      </c>
      <c r="P307" s="118" t="s">
        <v>130</v>
      </c>
      <c r="Q307" s="117" t="s">
        <v>39</v>
      </c>
      <c r="R307" s="60">
        <v>45409</v>
      </c>
    </row>
    <row r="308" spans="1:18" s="31" customFormat="1" x14ac:dyDescent="0.25">
      <c r="A308" s="30">
        <v>297</v>
      </c>
      <c r="B308" s="148">
        <v>287</v>
      </c>
      <c r="C308" s="102" t="s">
        <v>736</v>
      </c>
      <c r="D308" s="131" t="s">
        <v>54</v>
      </c>
      <c r="E308" s="132">
        <v>37160</v>
      </c>
      <c r="F308" s="65">
        <f>DAY(E308)</f>
        <v>26</v>
      </c>
      <c r="G308" s="65">
        <f>MONTH(E308)</f>
        <v>9</v>
      </c>
      <c r="H308" s="30">
        <f>YEAR(E308)</f>
        <v>2001</v>
      </c>
      <c r="I308" s="111" t="s">
        <v>1217</v>
      </c>
      <c r="J308" s="111" t="s">
        <v>1218</v>
      </c>
      <c r="K308" s="89" t="s">
        <v>144</v>
      </c>
      <c r="L308" s="111" t="s">
        <v>280</v>
      </c>
      <c r="M308" s="89" t="s">
        <v>182</v>
      </c>
      <c r="N308" s="60">
        <v>45409</v>
      </c>
      <c r="O308" s="120" t="s">
        <v>535</v>
      </c>
      <c r="P308" s="118" t="s">
        <v>130</v>
      </c>
      <c r="Q308" s="118" t="s">
        <v>42</v>
      </c>
      <c r="R308" s="60">
        <v>45409</v>
      </c>
    </row>
    <row r="309" spans="1:18" s="31" customFormat="1" x14ac:dyDescent="0.25">
      <c r="A309" s="30">
        <v>298</v>
      </c>
      <c r="B309" s="148">
        <v>167</v>
      </c>
      <c r="C309" s="133" t="s">
        <v>657</v>
      </c>
      <c r="D309" s="134" t="s">
        <v>54</v>
      </c>
      <c r="E309" s="135">
        <v>37591</v>
      </c>
      <c r="F309" s="65">
        <f>DAY(E309)</f>
        <v>1</v>
      </c>
      <c r="G309" s="65">
        <f>MONTH(E309)</f>
        <v>12</v>
      </c>
      <c r="H309" s="30">
        <f>YEAR(E309)</f>
        <v>2002</v>
      </c>
      <c r="I309" s="111" t="s">
        <v>1041</v>
      </c>
      <c r="J309" s="111" t="s">
        <v>1042</v>
      </c>
      <c r="K309" s="139" t="s">
        <v>56</v>
      </c>
      <c r="L309" s="111" t="s">
        <v>120</v>
      </c>
      <c r="M309" s="139" t="s">
        <v>178</v>
      </c>
      <c r="N309" s="60">
        <v>45409</v>
      </c>
      <c r="O309" s="119" t="s">
        <v>534</v>
      </c>
      <c r="P309" s="116" t="s">
        <v>104</v>
      </c>
      <c r="Q309" s="117" t="s">
        <v>39</v>
      </c>
      <c r="R309" s="60">
        <v>45409</v>
      </c>
    </row>
    <row r="310" spans="1:18" s="31" customFormat="1" x14ac:dyDescent="0.25">
      <c r="A310" s="30">
        <v>299</v>
      </c>
      <c r="B310" s="148">
        <v>279</v>
      </c>
      <c r="C310" s="102" t="s">
        <v>372</v>
      </c>
      <c r="D310" s="131" t="s">
        <v>54</v>
      </c>
      <c r="E310" s="132">
        <v>37223</v>
      </c>
      <c r="F310" s="65">
        <f>DAY(E310)</f>
        <v>28</v>
      </c>
      <c r="G310" s="65">
        <f>MONTH(E310)</f>
        <v>11</v>
      </c>
      <c r="H310" s="30">
        <f>YEAR(E310)</f>
        <v>2001</v>
      </c>
      <c r="I310" s="111" t="s">
        <v>513</v>
      </c>
      <c r="J310" s="111" t="s">
        <v>514</v>
      </c>
      <c r="K310" s="89" t="s">
        <v>144</v>
      </c>
      <c r="L310" s="111" t="s">
        <v>280</v>
      </c>
      <c r="M310" s="89" t="s">
        <v>182</v>
      </c>
      <c r="N310" s="60">
        <v>45409</v>
      </c>
      <c r="O310" s="120" t="s">
        <v>535</v>
      </c>
      <c r="P310" s="118" t="s">
        <v>130</v>
      </c>
      <c r="Q310" s="118" t="s">
        <v>42</v>
      </c>
      <c r="R310" s="60">
        <v>45409</v>
      </c>
    </row>
    <row r="311" spans="1:18" s="31" customFormat="1" x14ac:dyDescent="0.25">
      <c r="A311" s="30">
        <v>300</v>
      </c>
      <c r="B311" s="148">
        <v>11</v>
      </c>
      <c r="C311" s="102" t="s">
        <v>198</v>
      </c>
      <c r="D311" s="131" t="s">
        <v>54</v>
      </c>
      <c r="E311" s="132">
        <v>37067</v>
      </c>
      <c r="F311" s="65">
        <f>DAY(E311)</f>
        <v>25</v>
      </c>
      <c r="G311" s="65">
        <f>MONTH(E311)</f>
        <v>6</v>
      </c>
      <c r="H311" s="30">
        <f>YEAR(E311)</f>
        <v>2001</v>
      </c>
      <c r="I311" s="111" t="s">
        <v>812</v>
      </c>
      <c r="J311" s="111" t="s">
        <v>813</v>
      </c>
      <c r="K311" s="89" t="s">
        <v>144</v>
      </c>
      <c r="L311" s="111" t="s">
        <v>280</v>
      </c>
      <c r="M311" s="89" t="s">
        <v>182</v>
      </c>
      <c r="N311" s="60">
        <v>45409</v>
      </c>
      <c r="O311" s="115" t="s">
        <v>533</v>
      </c>
      <c r="P311" s="116" t="s">
        <v>105</v>
      </c>
      <c r="Q311" s="117" t="s">
        <v>39</v>
      </c>
      <c r="R311" s="60">
        <v>45409</v>
      </c>
    </row>
    <row r="312" spans="1:18" s="31" customFormat="1" x14ac:dyDescent="0.25">
      <c r="A312" s="30">
        <v>301</v>
      </c>
      <c r="B312" s="148">
        <v>17</v>
      </c>
      <c r="C312" s="102" t="s">
        <v>198</v>
      </c>
      <c r="D312" s="131" t="s">
        <v>54</v>
      </c>
      <c r="E312" s="132">
        <v>37539</v>
      </c>
      <c r="F312" s="65">
        <f>DAY(E312)</f>
        <v>10</v>
      </c>
      <c r="G312" s="65">
        <f>MONTH(E312)</f>
        <v>10</v>
      </c>
      <c r="H312" s="30">
        <f>YEAR(E312)</f>
        <v>2002</v>
      </c>
      <c r="I312" s="111" t="s">
        <v>197</v>
      </c>
      <c r="J312" s="111" t="s">
        <v>252</v>
      </c>
      <c r="K312" s="89" t="s">
        <v>56</v>
      </c>
      <c r="L312" s="111" t="s">
        <v>120</v>
      </c>
      <c r="M312" s="89" t="s">
        <v>178</v>
      </c>
      <c r="N312" s="60">
        <v>45409</v>
      </c>
      <c r="O312" s="115" t="s">
        <v>533</v>
      </c>
      <c r="P312" s="116" t="s">
        <v>105</v>
      </c>
      <c r="Q312" s="117" t="s">
        <v>39</v>
      </c>
      <c r="R312" s="60">
        <v>45409</v>
      </c>
    </row>
    <row r="313" spans="1:18" s="31" customFormat="1" x14ac:dyDescent="0.25">
      <c r="A313" s="30">
        <v>302</v>
      </c>
      <c r="B313" s="148">
        <v>37</v>
      </c>
      <c r="C313" s="102" t="s">
        <v>561</v>
      </c>
      <c r="D313" s="131" t="s">
        <v>54</v>
      </c>
      <c r="E313" s="132">
        <v>37525</v>
      </c>
      <c r="F313" s="65">
        <f>DAY(E313)</f>
        <v>26</v>
      </c>
      <c r="G313" s="65">
        <f>MONTH(E313)</f>
        <v>9</v>
      </c>
      <c r="H313" s="30">
        <f>YEAR(E313)</f>
        <v>2002</v>
      </c>
      <c r="I313" s="111" t="s">
        <v>852</v>
      </c>
      <c r="J313" s="111" t="s">
        <v>853</v>
      </c>
      <c r="K313" s="89" t="s">
        <v>51</v>
      </c>
      <c r="L313" s="111" t="s">
        <v>116</v>
      </c>
      <c r="M313" s="89" t="s">
        <v>178</v>
      </c>
      <c r="N313" s="60">
        <v>45409</v>
      </c>
      <c r="O313" s="115" t="s">
        <v>533</v>
      </c>
      <c r="P313" s="116" t="s">
        <v>105</v>
      </c>
      <c r="Q313" s="117" t="s">
        <v>39</v>
      </c>
      <c r="R313" s="60">
        <v>45409</v>
      </c>
    </row>
    <row r="314" spans="1:18" s="31" customFormat="1" x14ac:dyDescent="0.25">
      <c r="A314" s="30">
        <v>303</v>
      </c>
      <c r="B314" s="148">
        <v>200</v>
      </c>
      <c r="C314" s="133" t="s">
        <v>347</v>
      </c>
      <c r="D314" s="134" t="s">
        <v>54</v>
      </c>
      <c r="E314" s="135">
        <v>37313</v>
      </c>
      <c r="F314" s="65">
        <f>DAY(E314)</f>
        <v>26</v>
      </c>
      <c r="G314" s="65">
        <f>MONTH(E314)</f>
        <v>2</v>
      </c>
      <c r="H314" s="30">
        <f>YEAR(E314)</f>
        <v>2002</v>
      </c>
      <c r="I314" s="111" t="s">
        <v>477</v>
      </c>
      <c r="J314" s="111" t="s">
        <v>478</v>
      </c>
      <c r="K314" s="139" t="s">
        <v>51</v>
      </c>
      <c r="L314" s="111" t="s">
        <v>116</v>
      </c>
      <c r="M314" s="139" t="s">
        <v>178</v>
      </c>
      <c r="N314" s="60">
        <v>45409</v>
      </c>
      <c r="O314" s="119" t="s">
        <v>534</v>
      </c>
      <c r="P314" s="116" t="s">
        <v>104</v>
      </c>
      <c r="Q314" s="117" t="s">
        <v>39</v>
      </c>
      <c r="R314" s="60">
        <v>45409</v>
      </c>
    </row>
    <row r="315" spans="1:18" s="31" customFormat="1" x14ac:dyDescent="0.25">
      <c r="A315" s="30">
        <v>304</v>
      </c>
      <c r="B315" s="148">
        <v>103</v>
      </c>
      <c r="C315" s="102" t="s">
        <v>612</v>
      </c>
      <c r="D315" s="131" t="s">
        <v>54</v>
      </c>
      <c r="E315" s="132">
        <v>37217</v>
      </c>
      <c r="F315" s="65">
        <f>DAY(E315)</f>
        <v>22</v>
      </c>
      <c r="G315" s="65">
        <f>MONTH(E315)</f>
        <v>11</v>
      </c>
      <c r="H315" s="30">
        <f>YEAR(E315)</f>
        <v>2001</v>
      </c>
      <c r="I315" s="111" t="s">
        <v>951</v>
      </c>
      <c r="J315" s="111" t="s">
        <v>952</v>
      </c>
      <c r="K315" s="89" t="s">
        <v>144</v>
      </c>
      <c r="L315" s="111" t="s">
        <v>280</v>
      </c>
      <c r="M315" s="89" t="s">
        <v>182</v>
      </c>
      <c r="N315" s="60">
        <v>45409</v>
      </c>
      <c r="O315" s="115" t="s">
        <v>533</v>
      </c>
      <c r="P315" s="116" t="s">
        <v>105</v>
      </c>
      <c r="Q315" s="117" t="s">
        <v>39</v>
      </c>
      <c r="R315" s="60">
        <v>45409</v>
      </c>
    </row>
    <row r="316" spans="1:18" s="31" customFormat="1" x14ac:dyDescent="0.25">
      <c r="A316" s="30">
        <v>305</v>
      </c>
      <c r="B316" s="148">
        <v>30</v>
      </c>
      <c r="C316" s="102" t="s">
        <v>557</v>
      </c>
      <c r="D316" s="131" t="s">
        <v>54</v>
      </c>
      <c r="E316" s="132">
        <v>37306</v>
      </c>
      <c r="F316" s="65">
        <f>DAY(E316)</f>
        <v>19</v>
      </c>
      <c r="G316" s="65">
        <f>MONTH(E316)</f>
        <v>2</v>
      </c>
      <c r="H316" s="30">
        <f>YEAR(E316)</f>
        <v>2002</v>
      </c>
      <c r="I316" s="111" t="s">
        <v>840</v>
      </c>
      <c r="J316" s="111" t="s">
        <v>841</v>
      </c>
      <c r="K316" s="89" t="s">
        <v>51</v>
      </c>
      <c r="L316" s="111" t="s">
        <v>116</v>
      </c>
      <c r="M316" s="89" t="s">
        <v>178</v>
      </c>
      <c r="N316" s="60">
        <v>45409</v>
      </c>
      <c r="O316" s="115" t="s">
        <v>533</v>
      </c>
      <c r="P316" s="116" t="s">
        <v>105</v>
      </c>
      <c r="Q316" s="117" t="s">
        <v>39</v>
      </c>
      <c r="R316" s="60">
        <v>45409</v>
      </c>
    </row>
    <row r="317" spans="1:18" s="31" customFormat="1" x14ac:dyDescent="0.25">
      <c r="A317" s="30">
        <v>306</v>
      </c>
      <c r="B317" s="148">
        <v>224</v>
      </c>
      <c r="C317" s="133" t="s">
        <v>695</v>
      </c>
      <c r="D317" s="134" t="s">
        <v>54</v>
      </c>
      <c r="E317" s="135">
        <v>37632</v>
      </c>
      <c r="F317" s="65">
        <f>DAY(E317)</f>
        <v>11</v>
      </c>
      <c r="G317" s="65">
        <f>MONTH(E317)</f>
        <v>1</v>
      </c>
      <c r="H317" s="30">
        <f>YEAR(E317)</f>
        <v>2003</v>
      </c>
      <c r="I317" s="111" t="s">
        <v>1123</v>
      </c>
      <c r="J317" s="111" t="s">
        <v>1124</v>
      </c>
      <c r="K317" s="139" t="s">
        <v>56</v>
      </c>
      <c r="L317" s="111" t="s">
        <v>1384</v>
      </c>
      <c r="M317" s="139" t="s">
        <v>279</v>
      </c>
      <c r="N317" s="60">
        <v>45409</v>
      </c>
      <c r="O317" s="119" t="s">
        <v>534</v>
      </c>
      <c r="P317" s="116" t="s">
        <v>104</v>
      </c>
      <c r="Q317" s="117" t="s">
        <v>39</v>
      </c>
      <c r="R317" s="60">
        <v>45409</v>
      </c>
    </row>
    <row r="318" spans="1:18" s="31" customFormat="1" x14ac:dyDescent="0.25">
      <c r="A318" s="30">
        <v>307</v>
      </c>
      <c r="B318" s="148">
        <v>88</v>
      </c>
      <c r="C318" s="102" t="s">
        <v>601</v>
      </c>
      <c r="D318" s="131" t="s">
        <v>169</v>
      </c>
      <c r="E318" s="132">
        <v>37399</v>
      </c>
      <c r="F318" s="65">
        <f>DAY(E318)</f>
        <v>23</v>
      </c>
      <c r="G318" s="65">
        <f>MONTH(E318)</f>
        <v>5</v>
      </c>
      <c r="H318" s="30">
        <f>YEAR(E318)</f>
        <v>2002</v>
      </c>
      <c r="I318" s="111" t="s">
        <v>927</v>
      </c>
      <c r="J318" s="111" t="s">
        <v>928</v>
      </c>
      <c r="K318" s="89" t="s">
        <v>48</v>
      </c>
      <c r="L318" s="111" t="s">
        <v>271</v>
      </c>
      <c r="M318" s="89" t="s">
        <v>178</v>
      </c>
      <c r="N318" s="60">
        <v>45409</v>
      </c>
      <c r="O318" s="115" t="s">
        <v>533</v>
      </c>
      <c r="P318" s="116" t="s">
        <v>105</v>
      </c>
      <c r="Q318" s="117" t="s">
        <v>39</v>
      </c>
      <c r="R318" s="60">
        <v>45409</v>
      </c>
    </row>
    <row r="319" spans="1:18" s="31" customFormat="1" x14ac:dyDescent="0.25">
      <c r="A319" s="30">
        <v>308</v>
      </c>
      <c r="B319" s="148">
        <v>323</v>
      </c>
      <c r="C319" s="102" t="s">
        <v>759</v>
      </c>
      <c r="D319" s="131" t="s">
        <v>734</v>
      </c>
      <c r="E319" s="132">
        <v>37576</v>
      </c>
      <c r="F319" s="65">
        <f>DAY(E319)</f>
        <v>16</v>
      </c>
      <c r="G319" s="65">
        <f>MONTH(E319)</f>
        <v>11</v>
      </c>
      <c r="H319" s="30">
        <f>YEAR(E319)</f>
        <v>2002</v>
      </c>
      <c r="I319" s="111" t="s">
        <v>1271</v>
      </c>
      <c r="J319" s="111" t="s">
        <v>1272</v>
      </c>
      <c r="K319" s="89" t="s">
        <v>51</v>
      </c>
      <c r="L319" s="111" t="s">
        <v>116</v>
      </c>
      <c r="M319" s="89" t="s">
        <v>178</v>
      </c>
      <c r="N319" s="60">
        <v>45409</v>
      </c>
      <c r="O319" s="120" t="s">
        <v>535</v>
      </c>
      <c r="P319" s="118" t="s">
        <v>130</v>
      </c>
      <c r="Q319" s="118" t="s">
        <v>42</v>
      </c>
      <c r="R319" s="60">
        <v>45409</v>
      </c>
    </row>
    <row r="320" spans="1:18" s="31" customFormat="1" x14ac:dyDescent="0.25">
      <c r="A320" s="30">
        <v>309</v>
      </c>
      <c r="B320" s="148">
        <v>285</v>
      </c>
      <c r="C320" s="102" t="s">
        <v>733</v>
      </c>
      <c r="D320" s="131" t="s">
        <v>734</v>
      </c>
      <c r="E320" s="132">
        <v>37584</v>
      </c>
      <c r="F320" s="65">
        <f>DAY(E320)</f>
        <v>24</v>
      </c>
      <c r="G320" s="65">
        <f>MONTH(E320)</f>
        <v>11</v>
      </c>
      <c r="H320" s="30">
        <f>YEAR(E320)</f>
        <v>2002</v>
      </c>
      <c r="I320" s="111" t="s">
        <v>1213</v>
      </c>
      <c r="J320" s="111" t="s">
        <v>1214</v>
      </c>
      <c r="K320" s="89" t="s">
        <v>55</v>
      </c>
      <c r="L320" s="111" t="s">
        <v>277</v>
      </c>
      <c r="M320" s="89" t="s">
        <v>178</v>
      </c>
      <c r="N320" s="60">
        <v>45409</v>
      </c>
      <c r="O320" s="120" t="s">
        <v>535</v>
      </c>
      <c r="P320" s="118" t="s">
        <v>130</v>
      </c>
      <c r="Q320" s="118" t="s">
        <v>42</v>
      </c>
      <c r="R320" s="60">
        <v>45409</v>
      </c>
    </row>
    <row r="321" spans="1:18" s="31" customFormat="1" x14ac:dyDescent="0.25">
      <c r="A321" s="30">
        <v>310</v>
      </c>
      <c r="B321" s="148">
        <v>232</v>
      </c>
      <c r="C321" s="133" t="s">
        <v>698</v>
      </c>
      <c r="D321" s="134" t="s">
        <v>122</v>
      </c>
      <c r="E321" s="135">
        <v>37422</v>
      </c>
      <c r="F321" s="65">
        <f>DAY(E321)</f>
        <v>15</v>
      </c>
      <c r="G321" s="65">
        <f>MONTH(E321)</f>
        <v>6</v>
      </c>
      <c r="H321" s="30">
        <f>YEAR(E321)</f>
        <v>2002</v>
      </c>
      <c r="I321" s="111" t="s">
        <v>1131</v>
      </c>
      <c r="J321" s="111" t="s">
        <v>1132</v>
      </c>
      <c r="K321" s="139" t="s">
        <v>68</v>
      </c>
      <c r="L321" s="111" t="s">
        <v>149</v>
      </c>
      <c r="M321" s="139" t="s">
        <v>178</v>
      </c>
      <c r="N321" s="60">
        <v>45409</v>
      </c>
      <c r="O321" s="119" t="s">
        <v>534</v>
      </c>
      <c r="P321" s="116" t="s">
        <v>104</v>
      </c>
      <c r="Q321" s="117" t="s">
        <v>39</v>
      </c>
      <c r="R321" s="60">
        <v>45409</v>
      </c>
    </row>
    <row r="322" spans="1:18" s="31" customFormat="1" x14ac:dyDescent="0.25">
      <c r="A322" s="30">
        <v>311</v>
      </c>
      <c r="B322" s="148">
        <v>173</v>
      </c>
      <c r="C322" s="133" t="s">
        <v>661</v>
      </c>
      <c r="D322" s="134" t="s">
        <v>137</v>
      </c>
      <c r="E322" s="135">
        <v>36545</v>
      </c>
      <c r="F322" s="65">
        <f>DAY(E322)</f>
        <v>20</v>
      </c>
      <c r="G322" s="65">
        <f>MONTH(E322)</f>
        <v>1</v>
      </c>
      <c r="H322" s="30">
        <f>YEAR(E322)</f>
        <v>2000</v>
      </c>
      <c r="I322" s="111" t="s">
        <v>1049</v>
      </c>
      <c r="J322" s="111" t="s">
        <v>1050</v>
      </c>
      <c r="K322" s="139" t="s">
        <v>87</v>
      </c>
      <c r="L322" s="111" t="s">
        <v>1382</v>
      </c>
      <c r="M322" s="139" t="s">
        <v>179</v>
      </c>
      <c r="N322" s="60">
        <v>45409</v>
      </c>
      <c r="O322" s="119" t="s">
        <v>534</v>
      </c>
      <c r="P322" s="116" t="s">
        <v>104</v>
      </c>
      <c r="Q322" s="118" t="s">
        <v>42</v>
      </c>
      <c r="R322" s="60">
        <v>45409</v>
      </c>
    </row>
    <row r="323" spans="1:18" s="31" customFormat="1" x14ac:dyDescent="0.25">
      <c r="A323" s="30">
        <v>312</v>
      </c>
      <c r="B323" s="148">
        <v>299</v>
      </c>
      <c r="C323" s="102" t="s">
        <v>348</v>
      </c>
      <c r="D323" s="131" t="s">
        <v>137</v>
      </c>
      <c r="E323" s="132">
        <v>37483</v>
      </c>
      <c r="F323" s="65">
        <f>DAY(E323)</f>
        <v>15</v>
      </c>
      <c r="G323" s="65">
        <f>MONTH(E323)</f>
        <v>8</v>
      </c>
      <c r="H323" s="30">
        <f>YEAR(E323)</f>
        <v>2002</v>
      </c>
      <c r="I323" s="111" t="s">
        <v>479</v>
      </c>
      <c r="J323" s="111" t="s">
        <v>480</v>
      </c>
      <c r="K323" s="89" t="s">
        <v>51</v>
      </c>
      <c r="L323" s="111" t="s">
        <v>116</v>
      </c>
      <c r="M323" s="89" t="s">
        <v>178</v>
      </c>
      <c r="N323" s="60">
        <v>45409</v>
      </c>
      <c r="O323" s="120" t="s">
        <v>535</v>
      </c>
      <c r="P323" s="118" t="s">
        <v>130</v>
      </c>
      <c r="Q323" s="118" t="s">
        <v>42</v>
      </c>
      <c r="R323" s="60">
        <v>45409</v>
      </c>
    </row>
    <row r="324" spans="1:18" s="31" customFormat="1" x14ac:dyDescent="0.25">
      <c r="A324" s="30">
        <v>313</v>
      </c>
      <c r="B324" s="148">
        <v>110</v>
      </c>
      <c r="C324" s="102" t="s">
        <v>617</v>
      </c>
      <c r="D324" s="131" t="s">
        <v>194</v>
      </c>
      <c r="E324" s="132">
        <v>37514</v>
      </c>
      <c r="F324" s="65">
        <f>DAY(E324)</f>
        <v>15</v>
      </c>
      <c r="G324" s="65">
        <f>MONTH(E324)</f>
        <v>9</v>
      </c>
      <c r="H324" s="30">
        <f>YEAR(E324)</f>
        <v>2002</v>
      </c>
      <c r="I324" s="111" t="s">
        <v>963</v>
      </c>
      <c r="J324" s="111" t="s">
        <v>964</v>
      </c>
      <c r="K324" s="89" t="s">
        <v>48</v>
      </c>
      <c r="L324" s="111" t="s">
        <v>271</v>
      </c>
      <c r="M324" s="89" t="s">
        <v>178</v>
      </c>
      <c r="N324" s="60">
        <v>45409</v>
      </c>
      <c r="O324" s="115" t="s">
        <v>533</v>
      </c>
      <c r="P324" s="116" t="s">
        <v>105</v>
      </c>
      <c r="Q324" s="117" t="s">
        <v>39</v>
      </c>
      <c r="R324" s="60">
        <v>45409</v>
      </c>
    </row>
    <row r="325" spans="1:18" s="31" customFormat="1" x14ac:dyDescent="0.25">
      <c r="A325" s="30">
        <v>314</v>
      </c>
      <c r="B325" s="148">
        <v>226</v>
      </c>
      <c r="C325" s="133" t="s">
        <v>696</v>
      </c>
      <c r="D325" s="134" t="s">
        <v>147</v>
      </c>
      <c r="E325" s="135">
        <v>37352</v>
      </c>
      <c r="F325" s="65">
        <f>DAY(E325)</f>
        <v>6</v>
      </c>
      <c r="G325" s="65">
        <f>MONTH(E325)</f>
        <v>4</v>
      </c>
      <c r="H325" s="30">
        <f>YEAR(E325)</f>
        <v>2002</v>
      </c>
      <c r="I325" s="111" t="s">
        <v>1127</v>
      </c>
      <c r="J325" s="111" t="s">
        <v>1128</v>
      </c>
      <c r="K325" s="139" t="s">
        <v>68</v>
      </c>
      <c r="L325" s="111" t="s">
        <v>149</v>
      </c>
      <c r="M325" s="139" t="s">
        <v>178</v>
      </c>
      <c r="N325" s="60">
        <v>45409</v>
      </c>
      <c r="O325" s="119" t="s">
        <v>534</v>
      </c>
      <c r="P325" s="116" t="s">
        <v>104</v>
      </c>
      <c r="Q325" s="118" t="s">
        <v>42</v>
      </c>
      <c r="R325" s="60">
        <v>45409</v>
      </c>
    </row>
    <row r="326" spans="1:18" s="31" customFormat="1" x14ac:dyDescent="0.25">
      <c r="A326" s="30">
        <v>315</v>
      </c>
      <c r="B326" s="148">
        <v>84</v>
      </c>
      <c r="C326" s="102" t="s">
        <v>374</v>
      </c>
      <c r="D326" s="131" t="s">
        <v>147</v>
      </c>
      <c r="E326" s="132">
        <v>37211</v>
      </c>
      <c r="F326" s="65">
        <f>DAY(E326)</f>
        <v>16</v>
      </c>
      <c r="G326" s="65">
        <f>MONTH(E326)</f>
        <v>11</v>
      </c>
      <c r="H326" s="30">
        <f>YEAR(E326)</f>
        <v>2001</v>
      </c>
      <c r="I326" s="111" t="s">
        <v>515</v>
      </c>
      <c r="J326" s="111" t="s">
        <v>516</v>
      </c>
      <c r="K326" s="89" t="s">
        <v>144</v>
      </c>
      <c r="L326" s="111" t="s">
        <v>280</v>
      </c>
      <c r="M326" s="89" t="s">
        <v>182</v>
      </c>
      <c r="N326" s="60">
        <v>45409</v>
      </c>
      <c r="O326" s="115" t="s">
        <v>533</v>
      </c>
      <c r="P326" s="116" t="s">
        <v>105</v>
      </c>
      <c r="Q326" s="117" t="s">
        <v>39</v>
      </c>
      <c r="R326" s="60">
        <v>45409</v>
      </c>
    </row>
    <row r="327" spans="1:18" s="31" customFormat="1" x14ac:dyDescent="0.25">
      <c r="A327" s="30">
        <v>316</v>
      </c>
      <c r="B327" s="148">
        <v>201</v>
      </c>
      <c r="C327" s="133" t="s">
        <v>375</v>
      </c>
      <c r="D327" s="134" t="s">
        <v>147</v>
      </c>
      <c r="E327" s="135">
        <v>37432</v>
      </c>
      <c r="F327" s="65">
        <f>DAY(E327)</f>
        <v>25</v>
      </c>
      <c r="G327" s="65">
        <f>MONTH(E327)</f>
        <v>6</v>
      </c>
      <c r="H327" s="30">
        <f>YEAR(E327)</f>
        <v>2002</v>
      </c>
      <c r="I327" s="111" t="s">
        <v>517</v>
      </c>
      <c r="J327" s="111" t="s">
        <v>518</v>
      </c>
      <c r="K327" s="139" t="s">
        <v>48</v>
      </c>
      <c r="L327" s="111" t="s">
        <v>271</v>
      </c>
      <c r="M327" s="139" t="s">
        <v>178</v>
      </c>
      <c r="N327" s="60">
        <v>45409</v>
      </c>
      <c r="O327" s="119" t="s">
        <v>534</v>
      </c>
      <c r="P327" s="116" t="s">
        <v>104</v>
      </c>
      <c r="Q327" s="118" t="s">
        <v>42</v>
      </c>
      <c r="R327" s="60">
        <v>45409</v>
      </c>
    </row>
    <row r="328" spans="1:18" s="31" customFormat="1" x14ac:dyDescent="0.25">
      <c r="A328" s="30">
        <v>317</v>
      </c>
      <c r="B328" s="148">
        <v>262</v>
      </c>
      <c r="C328" s="102" t="s">
        <v>714</v>
      </c>
      <c r="D328" s="131" t="s">
        <v>715</v>
      </c>
      <c r="E328" s="132">
        <v>37435</v>
      </c>
      <c r="F328" s="65">
        <f>DAY(E328)</f>
        <v>28</v>
      </c>
      <c r="G328" s="65">
        <f>MONTH(E328)</f>
        <v>6</v>
      </c>
      <c r="H328" s="30">
        <f>YEAR(E328)</f>
        <v>2002</v>
      </c>
      <c r="I328" s="111" t="s">
        <v>1173</v>
      </c>
      <c r="J328" s="111" t="s">
        <v>1174</v>
      </c>
      <c r="K328" s="89" t="s">
        <v>55</v>
      </c>
      <c r="L328" s="111" t="s">
        <v>277</v>
      </c>
      <c r="M328" s="89" t="s">
        <v>178</v>
      </c>
      <c r="N328" s="60">
        <v>45409</v>
      </c>
      <c r="O328" s="120" t="s">
        <v>535</v>
      </c>
      <c r="P328" s="118" t="s">
        <v>130</v>
      </c>
      <c r="Q328" s="118" t="s">
        <v>42</v>
      </c>
      <c r="R328" s="60">
        <v>45409</v>
      </c>
    </row>
    <row r="329" spans="1:18" s="31" customFormat="1" x14ac:dyDescent="0.25">
      <c r="A329" s="30">
        <v>318</v>
      </c>
      <c r="B329" s="148">
        <v>86</v>
      </c>
      <c r="C329" s="102" t="s">
        <v>598</v>
      </c>
      <c r="D329" s="131" t="s">
        <v>599</v>
      </c>
      <c r="E329" s="132">
        <v>37808</v>
      </c>
      <c r="F329" s="65">
        <f>DAY(E329)</f>
        <v>6</v>
      </c>
      <c r="G329" s="65">
        <f>MONTH(E329)</f>
        <v>7</v>
      </c>
      <c r="H329" s="30">
        <f>YEAR(E329)</f>
        <v>2003</v>
      </c>
      <c r="I329" s="111" t="s">
        <v>923</v>
      </c>
      <c r="J329" s="111" t="s">
        <v>924</v>
      </c>
      <c r="K329" s="89" t="s">
        <v>68</v>
      </c>
      <c r="L329" s="111" t="s">
        <v>1372</v>
      </c>
      <c r="M329" s="89" t="s">
        <v>279</v>
      </c>
      <c r="N329" s="60">
        <v>45409</v>
      </c>
      <c r="O329" s="115" t="s">
        <v>533</v>
      </c>
      <c r="P329" s="116" t="s">
        <v>105</v>
      </c>
      <c r="Q329" s="118" t="s">
        <v>42</v>
      </c>
      <c r="R329" s="60">
        <v>45409</v>
      </c>
    </row>
    <row r="330" spans="1:18" s="31" customFormat="1" x14ac:dyDescent="0.25">
      <c r="A330" s="30">
        <v>319</v>
      </c>
      <c r="B330" s="148">
        <v>65</v>
      </c>
      <c r="C330" s="102" t="s">
        <v>208</v>
      </c>
      <c r="D330" s="131" t="s">
        <v>64</v>
      </c>
      <c r="E330" s="132">
        <v>37365</v>
      </c>
      <c r="F330" s="65">
        <f>DAY(E330)</f>
        <v>19</v>
      </c>
      <c r="G330" s="65">
        <f>MONTH(E330)</f>
        <v>4</v>
      </c>
      <c r="H330" s="30">
        <f>YEAR(E330)</f>
        <v>2002</v>
      </c>
      <c r="I330" s="111" t="s">
        <v>207</v>
      </c>
      <c r="J330" s="111" t="s">
        <v>256</v>
      </c>
      <c r="K330" s="89" t="s">
        <v>51</v>
      </c>
      <c r="L330" s="111" t="s">
        <v>116</v>
      </c>
      <c r="M330" s="89" t="s">
        <v>178</v>
      </c>
      <c r="N330" s="60">
        <v>45409</v>
      </c>
      <c r="O330" s="115" t="s">
        <v>533</v>
      </c>
      <c r="P330" s="116" t="s">
        <v>105</v>
      </c>
      <c r="Q330" s="118" t="s">
        <v>42</v>
      </c>
      <c r="R330" s="60">
        <v>45409</v>
      </c>
    </row>
    <row r="331" spans="1:18" s="31" customFormat="1" x14ac:dyDescent="0.25">
      <c r="A331" s="30">
        <v>320</v>
      </c>
      <c r="B331" s="148">
        <v>330</v>
      </c>
      <c r="C331" s="102" t="s">
        <v>185</v>
      </c>
      <c r="D331" s="131" t="s">
        <v>64</v>
      </c>
      <c r="E331" s="132">
        <v>37496</v>
      </c>
      <c r="F331" s="65">
        <f>DAY(E331)</f>
        <v>28</v>
      </c>
      <c r="G331" s="65">
        <f>MONTH(E331)</f>
        <v>8</v>
      </c>
      <c r="H331" s="30">
        <f>YEAR(E331)</f>
        <v>2002</v>
      </c>
      <c r="I331" s="111" t="s">
        <v>1285</v>
      </c>
      <c r="J331" s="111" t="s">
        <v>1286</v>
      </c>
      <c r="K331" s="89" t="s">
        <v>51</v>
      </c>
      <c r="L331" s="111" t="s">
        <v>116</v>
      </c>
      <c r="M331" s="89" t="s">
        <v>178</v>
      </c>
      <c r="N331" s="60">
        <v>45409</v>
      </c>
      <c r="O331" s="120" t="s">
        <v>535</v>
      </c>
      <c r="P331" s="118" t="s">
        <v>130</v>
      </c>
      <c r="Q331" s="118" t="s">
        <v>42</v>
      </c>
      <c r="R331" s="60">
        <v>45409</v>
      </c>
    </row>
    <row r="332" spans="1:18" s="31" customFormat="1" x14ac:dyDescent="0.25">
      <c r="A332" s="30">
        <v>321</v>
      </c>
      <c r="B332" s="148">
        <v>77</v>
      </c>
      <c r="C332" s="102" t="s">
        <v>590</v>
      </c>
      <c r="D332" s="131" t="s">
        <v>591</v>
      </c>
      <c r="E332" s="132">
        <v>37526</v>
      </c>
      <c r="F332" s="65">
        <f>DAY(E332)</f>
        <v>27</v>
      </c>
      <c r="G332" s="65">
        <f>MONTH(E332)</f>
        <v>9</v>
      </c>
      <c r="H332" s="30">
        <f>YEAR(E332)</f>
        <v>2002</v>
      </c>
      <c r="I332" s="111" t="s">
        <v>911</v>
      </c>
      <c r="J332" s="111" t="s">
        <v>912</v>
      </c>
      <c r="K332" s="89" t="s">
        <v>68</v>
      </c>
      <c r="L332" s="111" t="s">
        <v>149</v>
      </c>
      <c r="M332" s="89" t="s">
        <v>178</v>
      </c>
      <c r="N332" s="60">
        <v>45409</v>
      </c>
      <c r="O332" s="115" t="s">
        <v>533</v>
      </c>
      <c r="P332" s="116" t="s">
        <v>105</v>
      </c>
      <c r="Q332" s="118" t="s">
        <v>42</v>
      </c>
      <c r="R332" s="60">
        <v>45409</v>
      </c>
    </row>
    <row r="333" spans="1:18" s="31" customFormat="1" x14ac:dyDescent="0.25">
      <c r="A333" s="30">
        <v>322</v>
      </c>
      <c r="B333" s="148">
        <v>128</v>
      </c>
      <c r="C333" s="133" t="s">
        <v>628</v>
      </c>
      <c r="D333" s="134" t="s">
        <v>349</v>
      </c>
      <c r="E333" s="135">
        <v>37916</v>
      </c>
      <c r="F333" s="65">
        <f>DAY(E333)</f>
        <v>22</v>
      </c>
      <c r="G333" s="65">
        <f>MONTH(E333)</f>
        <v>10</v>
      </c>
      <c r="H333" s="30">
        <f>YEAR(E333)</f>
        <v>2003</v>
      </c>
      <c r="I333" s="111" t="s">
        <v>985</v>
      </c>
      <c r="J333" s="111" t="s">
        <v>986</v>
      </c>
      <c r="K333" s="139" t="s">
        <v>60</v>
      </c>
      <c r="L333" s="111" t="s">
        <v>286</v>
      </c>
      <c r="M333" s="139" t="s">
        <v>279</v>
      </c>
      <c r="N333" s="60">
        <v>45409</v>
      </c>
      <c r="O333" s="119" t="s">
        <v>534</v>
      </c>
      <c r="P333" s="116" t="s">
        <v>104</v>
      </c>
      <c r="Q333" s="118" t="s">
        <v>42</v>
      </c>
      <c r="R333" s="60">
        <v>45409</v>
      </c>
    </row>
    <row r="334" spans="1:18" s="31" customFormat="1" x14ac:dyDescent="0.25">
      <c r="A334" s="30">
        <v>323</v>
      </c>
      <c r="B334" s="148">
        <v>318</v>
      </c>
      <c r="C334" s="102" t="s">
        <v>756</v>
      </c>
      <c r="D334" s="131" t="s">
        <v>349</v>
      </c>
      <c r="E334" s="132">
        <v>36756</v>
      </c>
      <c r="F334" s="65">
        <f>DAY(E334)</f>
        <v>18</v>
      </c>
      <c r="G334" s="65">
        <f>MONTH(E334)</f>
        <v>8</v>
      </c>
      <c r="H334" s="30">
        <f>YEAR(E334)</f>
        <v>2000</v>
      </c>
      <c r="I334" s="111" t="s">
        <v>1265</v>
      </c>
      <c r="J334" s="111" t="s">
        <v>1266</v>
      </c>
      <c r="K334" s="89" t="s">
        <v>56</v>
      </c>
      <c r="L334" s="111" t="s">
        <v>1388</v>
      </c>
      <c r="M334" s="89" t="s">
        <v>179</v>
      </c>
      <c r="N334" s="60">
        <v>45409</v>
      </c>
      <c r="O334" s="120" t="s">
        <v>535</v>
      </c>
      <c r="P334" s="118" t="s">
        <v>130</v>
      </c>
      <c r="Q334" s="118" t="s">
        <v>42</v>
      </c>
      <c r="R334" s="60">
        <v>45409</v>
      </c>
    </row>
    <row r="335" spans="1:18" s="31" customFormat="1" x14ac:dyDescent="0.25">
      <c r="A335" s="30">
        <v>324</v>
      </c>
      <c r="B335" s="148">
        <v>372</v>
      </c>
      <c r="C335" s="102" t="s">
        <v>796</v>
      </c>
      <c r="D335" s="131" t="s">
        <v>63</v>
      </c>
      <c r="E335" s="132">
        <v>37513</v>
      </c>
      <c r="F335" s="65">
        <f>DAY(E335)</f>
        <v>14</v>
      </c>
      <c r="G335" s="65">
        <f>MONTH(E335)</f>
        <v>9</v>
      </c>
      <c r="H335" s="30">
        <f>YEAR(E335)</f>
        <v>2002</v>
      </c>
      <c r="I335" s="111" t="s">
        <v>1363</v>
      </c>
      <c r="J335" s="111" t="s">
        <v>1364</v>
      </c>
      <c r="K335" s="89" t="s">
        <v>62</v>
      </c>
      <c r="L335" s="111" t="s">
        <v>287</v>
      </c>
      <c r="M335" s="89" t="s">
        <v>178</v>
      </c>
      <c r="N335" s="60">
        <v>45409</v>
      </c>
      <c r="O335" s="120" t="s">
        <v>535</v>
      </c>
      <c r="P335" s="118" t="s">
        <v>130</v>
      </c>
      <c r="Q335" s="118" t="s">
        <v>42</v>
      </c>
      <c r="R335" s="60">
        <v>45409</v>
      </c>
    </row>
    <row r="336" spans="1:18" s="31" customFormat="1" x14ac:dyDescent="0.25">
      <c r="A336" s="30">
        <v>325</v>
      </c>
      <c r="B336" s="148">
        <v>111</v>
      </c>
      <c r="C336" s="102" t="s">
        <v>333</v>
      </c>
      <c r="D336" s="131" t="s">
        <v>63</v>
      </c>
      <c r="E336" s="132">
        <v>37543</v>
      </c>
      <c r="F336" s="65">
        <f>DAY(E336)</f>
        <v>14</v>
      </c>
      <c r="G336" s="65">
        <f>MONTH(E336)</f>
        <v>10</v>
      </c>
      <c r="H336" s="30">
        <f>YEAR(E336)</f>
        <v>2002</v>
      </c>
      <c r="I336" s="111" t="s">
        <v>519</v>
      </c>
      <c r="J336" s="111" t="s">
        <v>520</v>
      </c>
      <c r="K336" s="89" t="s">
        <v>48</v>
      </c>
      <c r="L336" s="111" t="s">
        <v>271</v>
      </c>
      <c r="M336" s="89" t="s">
        <v>178</v>
      </c>
      <c r="N336" s="60">
        <v>45409</v>
      </c>
      <c r="O336" s="115" t="s">
        <v>533</v>
      </c>
      <c r="P336" s="116" t="s">
        <v>105</v>
      </c>
      <c r="Q336" s="118" t="s">
        <v>42</v>
      </c>
      <c r="R336" s="60">
        <v>45409</v>
      </c>
    </row>
    <row r="337" spans="1:18" s="31" customFormat="1" x14ac:dyDescent="0.25">
      <c r="A337" s="30">
        <v>326</v>
      </c>
      <c r="B337" s="148">
        <v>33</v>
      </c>
      <c r="C337" s="102" t="s">
        <v>559</v>
      </c>
      <c r="D337" s="131" t="s">
        <v>63</v>
      </c>
      <c r="E337" s="132">
        <v>37598</v>
      </c>
      <c r="F337" s="65">
        <f>DAY(E337)</f>
        <v>8</v>
      </c>
      <c r="G337" s="65">
        <f>MONTH(E337)</f>
        <v>12</v>
      </c>
      <c r="H337" s="30">
        <f>YEAR(E337)</f>
        <v>2002</v>
      </c>
      <c r="I337" s="111" t="s">
        <v>846</v>
      </c>
      <c r="J337" s="111" t="s">
        <v>847</v>
      </c>
      <c r="K337" s="89" t="s">
        <v>56</v>
      </c>
      <c r="L337" s="111" t="s">
        <v>120</v>
      </c>
      <c r="M337" s="89" t="s">
        <v>178</v>
      </c>
      <c r="N337" s="60">
        <v>45409</v>
      </c>
      <c r="O337" s="115" t="s">
        <v>533</v>
      </c>
      <c r="P337" s="116" t="s">
        <v>105</v>
      </c>
      <c r="Q337" s="118" t="s">
        <v>42</v>
      </c>
      <c r="R337" s="60">
        <v>45409</v>
      </c>
    </row>
    <row r="338" spans="1:18" s="31" customFormat="1" x14ac:dyDescent="0.25">
      <c r="A338" s="30">
        <v>327</v>
      </c>
      <c r="B338" s="148">
        <v>160</v>
      </c>
      <c r="C338" s="133" t="s">
        <v>350</v>
      </c>
      <c r="D338" s="134" t="s">
        <v>63</v>
      </c>
      <c r="E338" s="135">
        <v>37544</v>
      </c>
      <c r="F338" s="65">
        <f>DAY(E338)</f>
        <v>15</v>
      </c>
      <c r="G338" s="65">
        <f>MONTH(E338)</f>
        <v>10</v>
      </c>
      <c r="H338" s="30">
        <f>YEAR(E338)</f>
        <v>2002</v>
      </c>
      <c r="I338" s="111" t="s">
        <v>481</v>
      </c>
      <c r="J338" s="111" t="s">
        <v>482</v>
      </c>
      <c r="K338" s="139" t="s">
        <v>56</v>
      </c>
      <c r="L338" s="111" t="s">
        <v>120</v>
      </c>
      <c r="M338" s="139" t="s">
        <v>178</v>
      </c>
      <c r="N338" s="60">
        <v>45409</v>
      </c>
      <c r="O338" s="119" t="s">
        <v>534</v>
      </c>
      <c r="P338" s="116" t="s">
        <v>104</v>
      </c>
      <c r="Q338" s="118" t="s">
        <v>42</v>
      </c>
      <c r="R338" s="60">
        <v>45409</v>
      </c>
    </row>
    <row r="339" spans="1:18" s="31" customFormat="1" x14ac:dyDescent="0.25">
      <c r="A339" s="30">
        <v>328</v>
      </c>
      <c r="B339" s="148">
        <v>121</v>
      </c>
      <c r="C339" s="133" t="s">
        <v>626</v>
      </c>
      <c r="D339" s="134" t="s">
        <v>63</v>
      </c>
      <c r="E339" s="135">
        <v>37000</v>
      </c>
      <c r="F339" s="65">
        <f>DAY(E339)</f>
        <v>19</v>
      </c>
      <c r="G339" s="65">
        <f>MONTH(E339)</f>
        <v>4</v>
      </c>
      <c r="H339" s="30">
        <f>YEAR(E339)</f>
        <v>2001</v>
      </c>
      <c r="I339" s="111" t="s">
        <v>979</v>
      </c>
      <c r="J339" s="111" t="s">
        <v>980</v>
      </c>
      <c r="K339" s="139" t="s">
        <v>48</v>
      </c>
      <c r="L339" s="111" t="s">
        <v>271</v>
      </c>
      <c r="M339" s="139" t="s">
        <v>178</v>
      </c>
      <c r="N339" s="60">
        <v>45409</v>
      </c>
      <c r="O339" s="119" t="s">
        <v>534</v>
      </c>
      <c r="P339" s="116" t="s">
        <v>104</v>
      </c>
      <c r="Q339" s="118" t="s">
        <v>42</v>
      </c>
      <c r="R339" s="60">
        <v>45409</v>
      </c>
    </row>
    <row r="340" spans="1:18" s="31" customFormat="1" x14ac:dyDescent="0.25">
      <c r="A340" s="30">
        <v>329</v>
      </c>
      <c r="B340" s="148">
        <v>363</v>
      </c>
      <c r="C340" s="102" t="s">
        <v>379</v>
      </c>
      <c r="D340" s="131" t="s">
        <v>63</v>
      </c>
      <c r="E340" s="132">
        <v>37445</v>
      </c>
      <c r="F340" s="65">
        <f>DAY(E340)</f>
        <v>8</v>
      </c>
      <c r="G340" s="65">
        <f>MONTH(E340)</f>
        <v>7</v>
      </c>
      <c r="H340" s="30">
        <f>YEAR(E340)</f>
        <v>2002</v>
      </c>
      <c r="I340" s="111" t="s">
        <v>1345</v>
      </c>
      <c r="J340" s="111" t="s">
        <v>1346</v>
      </c>
      <c r="K340" s="89" t="s">
        <v>56</v>
      </c>
      <c r="L340" s="111" t="s">
        <v>120</v>
      </c>
      <c r="M340" s="89" t="s">
        <v>178</v>
      </c>
      <c r="N340" s="60">
        <v>45409</v>
      </c>
      <c r="O340" s="120" t="s">
        <v>535</v>
      </c>
      <c r="P340" s="118" t="s">
        <v>130</v>
      </c>
      <c r="Q340" s="118" t="s">
        <v>42</v>
      </c>
      <c r="R340" s="60">
        <v>45409</v>
      </c>
    </row>
    <row r="341" spans="1:18" s="31" customFormat="1" x14ac:dyDescent="0.25">
      <c r="A341" s="30">
        <v>330</v>
      </c>
      <c r="B341" s="148">
        <v>66</v>
      </c>
      <c r="C341" s="102" t="s">
        <v>582</v>
      </c>
      <c r="D341" s="131" t="s">
        <v>63</v>
      </c>
      <c r="E341" s="132">
        <v>37105</v>
      </c>
      <c r="F341" s="65">
        <f>DAY(E341)</f>
        <v>2</v>
      </c>
      <c r="G341" s="65">
        <f>MONTH(E341)</f>
        <v>8</v>
      </c>
      <c r="H341" s="30">
        <f>YEAR(E341)</f>
        <v>2001</v>
      </c>
      <c r="I341" s="111" t="s">
        <v>893</v>
      </c>
      <c r="J341" s="111" t="s">
        <v>894</v>
      </c>
      <c r="K341" s="89" t="s">
        <v>144</v>
      </c>
      <c r="L341" s="111" t="s">
        <v>280</v>
      </c>
      <c r="M341" s="89" t="s">
        <v>182</v>
      </c>
      <c r="N341" s="60">
        <v>45409</v>
      </c>
      <c r="O341" s="115" t="s">
        <v>533</v>
      </c>
      <c r="P341" s="116" t="s">
        <v>105</v>
      </c>
      <c r="Q341" s="118" t="s">
        <v>42</v>
      </c>
      <c r="R341" s="60">
        <v>45409</v>
      </c>
    </row>
    <row r="342" spans="1:18" s="31" customFormat="1" x14ac:dyDescent="0.25">
      <c r="A342" s="30">
        <v>331</v>
      </c>
      <c r="B342" s="148">
        <v>6</v>
      </c>
      <c r="C342" s="102" t="s">
        <v>540</v>
      </c>
      <c r="D342" s="131" t="s">
        <v>63</v>
      </c>
      <c r="E342" s="132">
        <v>37572</v>
      </c>
      <c r="F342" s="65">
        <f>DAY(E342)</f>
        <v>12</v>
      </c>
      <c r="G342" s="65">
        <f>MONTH(E342)</f>
        <v>11</v>
      </c>
      <c r="H342" s="30">
        <f>YEAR(E342)</f>
        <v>2002</v>
      </c>
      <c r="I342" s="111" t="s">
        <v>806</v>
      </c>
      <c r="J342" s="111" t="s">
        <v>807</v>
      </c>
      <c r="K342" s="89" t="s">
        <v>56</v>
      </c>
      <c r="L342" s="111" t="s">
        <v>120</v>
      </c>
      <c r="M342" s="89" t="s">
        <v>178</v>
      </c>
      <c r="N342" s="60">
        <v>45409</v>
      </c>
      <c r="O342" s="115" t="s">
        <v>533</v>
      </c>
      <c r="P342" s="116" t="s">
        <v>105</v>
      </c>
      <c r="Q342" s="118" t="s">
        <v>42</v>
      </c>
      <c r="R342" s="60">
        <v>45409</v>
      </c>
    </row>
    <row r="343" spans="1:18" s="31" customFormat="1" x14ac:dyDescent="0.25">
      <c r="A343" s="30">
        <v>332</v>
      </c>
      <c r="B343" s="148">
        <v>263</v>
      </c>
      <c r="C343" s="102" t="s">
        <v>716</v>
      </c>
      <c r="D343" s="131" t="s">
        <v>63</v>
      </c>
      <c r="E343" s="132">
        <v>37318</v>
      </c>
      <c r="F343" s="65">
        <f>DAY(E343)</f>
        <v>3</v>
      </c>
      <c r="G343" s="65">
        <f>MONTH(E343)</f>
        <v>3</v>
      </c>
      <c r="H343" s="30">
        <f>YEAR(E343)</f>
        <v>2002</v>
      </c>
      <c r="I343" s="111" t="s">
        <v>1175</v>
      </c>
      <c r="J343" s="111" t="s">
        <v>1176</v>
      </c>
      <c r="K343" s="89" t="s">
        <v>68</v>
      </c>
      <c r="L343" s="111" t="s">
        <v>149</v>
      </c>
      <c r="M343" s="89" t="s">
        <v>178</v>
      </c>
      <c r="N343" s="60">
        <v>45409</v>
      </c>
      <c r="O343" s="120" t="s">
        <v>535</v>
      </c>
      <c r="P343" s="118" t="s">
        <v>130</v>
      </c>
      <c r="Q343" s="118" t="s">
        <v>42</v>
      </c>
      <c r="R343" s="60">
        <v>45409</v>
      </c>
    </row>
    <row r="344" spans="1:18" s="31" customFormat="1" x14ac:dyDescent="0.25">
      <c r="A344" s="30">
        <v>333</v>
      </c>
      <c r="B344" s="148">
        <v>282</v>
      </c>
      <c r="C344" s="102" t="s">
        <v>729</v>
      </c>
      <c r="D344" s="131" t="s">
        <v>63</v>
      </c>
      <c r="E344" s="132">
        <v>37477</v>
      </c>
      <c r="F344" s="65">
        <f>DAY(E344)</f>
        <v>9</v>
      </c>
      <c r="G344" s="65">
        <f>MONTH(E344)</f>
        <v>8</v>
      </c>
      <c r="H344" s="30">
        <f>YEAR(E344)</f>
        <v>2002</v>
      </c>
      <c r="I344" s="111" t="s">
        <v>1207</v>
      </c>
      <c r="J344" s="111" t="s">
        <v>1208</v>
      </c>
      <c r="K344" s="89" t="s">
        <v>62</v>
      </c>
      <c r="L344" s="111" t="s">
        <v>287</v>
      </c>
      <c r="M344" s="89" t="s">
        <v>178</v>
      </c>
      <c r="N344" s="60">
        <v>45409</v>
      </c>
      <c r="O344" s="120" t="s">
        <v>535</v>
      </c>
      <c r="P344" s="118" t="s">
        <v>130</v>
      </c>
      <c r="Q344" s="118" t="s">
        <v>42</v>
      </c>
      <c r="R344" s="60">
        <v>45409</v>
      </c>
    </row>
    <row r="345" spans="1:18" s="31" customFormat="1" x14ac:dyDescent="0.25">
      <c r="A345" s="30">
        <v>334</v>
      </c>
      <c r="B345" s="148">
        <v>61</v>
      </c>
      <c r="C345" s="102" t="s">
        <v>376</v>
      </c>
      <c r="D345" s="131" t="s">
        <v>377</v>
      </c>
      <c r="E345" s="132">
        <v>37090</v>
      </c>
      <c r="F345" s="65">
        <f>DAY(E345)</f>
        <v>18</v>
      </c>
      <c r="G345" s="65">
        <f>MONTH(E345)</f>
        <v>7</v>
      </c>
      <c r="H345" s="30">
        <f>YEAR(E345)</f>
        <v>2001</v>
      </c>
      <c r="I345" s="111" t="s">
        <v>521</v>
      </c>
      <c r="J345" s="111" t="s">
        <v>886</v>
      </c>
      <c r="K345" s="89" t="s">
        <v>144</v>
      </c>
      <c r="L345" s="111" t="s">
        <v>181</v>
      </c>
      <c r="M345" s="89" t="s">
        <v>182</v>
      </c>
      <c r="N345" s="60">
        <v>45409</v>
      </c>
      <c r="O345" s="115" t="s">
        <v>533</v>
      </c>
      <c r="P345" s="116" t="s">
        <v>105</v>
      </c>
      <c r="Q345" s="118" t="s">
        <v>42</v>
      </c>
      <c r="R345" s="60">
        <v>45409</v>
      </c>
    </row>
    <row r="346" spans="1:18" s="31" customFormat="1" x14ac:dyDescent="0.25">
      <c r="A346" s="30">
        <v>335</v>
      </c>
      <c r="B346" s="148">
        <v>317</v>
      </c>
      <c r="C346" s="102" t="s">
        <v>143</v>
      </c>
      <c r="D346" s="131" t="s">
        <v>377</v>
      </c>
      <c r="E346" s="132">
        <v>37270</v>
      </c>
      <c r="F346" s="65">
        <f>DAY(E346)</f>
        <v>14</v>
      </c>
      <c r="G346" s="65">
        <f>MONTH(E346)</f>
        <v>1</v>
      </c>
      <c r="H346" s="30">
        <f>YEAR(E346)</f>
        <v>2002</v>
      </c>
      <c r="I346" s="111" t="s">
        <v>1263</v>
      </c>
      <c r="J346" s="111" t="s">
        <v>1264</v>
      </c>
      <c r="K346" s="89" t="s">
        <v>51</v>
      </c>
      <c r="L346" s="111" t="s">
        <v>116</v>
      </c>
      <c r="M346" s="89" t="s">
        <v>178</v>
      </c>
      <c r="N346" s="60">
        <v>45409</v>
      </c>
      <c r="O346" s="120" t="s">
        <v>535</v>
      </c>
      <c r="P346" s="118" t="s">
        <v>130</v>
      </c>
      <c r="Q346" s="118" t="s">
        <v>42</v>
      </c>
      <c r="R346" s="60">
        <v>45409</v>
      </c>
    </row>
    <row r="347" spans="1:18" s="31" customFormat="1" x14ac:dyDescent="0.25">
      <c r="A347" s="30">
        <v>336</v>
      </c>
      <c r="B347" s="148">
        <v>228</v>
      </c>
      <c r="C347" s="133" t="s">
        <v>697</v>
      </c>
      <c r="D347" s="134" t="s">
        <v>377</v>
      </c>
      <c r="E347" s="135">
        <v>37145</v>
      </c>
      <c r="F347" s="65">
        <f>DAY(E347)</f>
        <v>11</v>
      </c>
      <c r="G347" s="65">
        <f>MONTH(E347)</f>
        <v>9</v>
      </c>
      <c r="H347" s="30">
        <f>YEAR(E347)</f>
        <v>2001</v>
      </c>
      <c r="I347" s="111" t="s">
        <v>1129</v>
      </c>
      <c r="J347" s="111" t="s">
        <v>1130</v>
      </c>
      <c r="K347" s="139" t="s">
        <v>144</v>
      </c>
      <c r="L347" s="111" t="s">
        <v>181</v>
      </c>
      <c r="M347" s="139" t="s">
        <v>182</v>
      </c>
      <c r="N347" s="60">
        <v>45409</v>
      </c>
      <c r="O347" s="119" t="s">
        <v>534</v>
      </c>
      <c r="P347" s="116" t="s">
        <v>104</v>
      </c>
      <c r="Q347" s="118" t="s">
        <v>42</v>
      </c>
      <c r="R347" s="60">
        <v>45409</v>
      </c>
    </row>
    <row r="348" spans="1:18" s="31" customFormat="1" x14ac:dyDescent="0.25">
      <c r="A348" s="30">
        <v>337</v>
      </c>
      <c r="B348" s="148">
        <v>352</v>
      </c>
      <c r="C348" s="102" t="s">
        <v>782</v>
      </c>
      <c r="D348" s="131" t="s">
        <v>783</v>
      </c>
      <c r="E348" s="132">
        <v>37357</v>
      </c>
      <c r="F348" s="65">
        <f>DAY(E348)</f>
        <v>11</v>
      </c>
      <c r="G348" s="65">
        <f>MONTH(E348)</f>
        <v>4</v>
      </c>
      <c r="H348" s="30">
        <f>YEAR(E348)</f>
        <v>2002</v>
      </c>
      <c r="I348" s="111" t="s">
        <v>1325</v>
      </c>
      <c r="J348" s="111" t="s">
        <v>1326</v>
      </c>
      <c r="K348" s="89" t="s">
        <v>55</v>
      </c>
      <c r="L348" s="111" t="s">
        <v>288</v>
      </c>
      <c r="M348" s="89" t="s">
        <v>178</v>
      </c>
      <c r="N348" s="60">
        <v>45409</v>
      </c>
      <c r="O348" s="120" t="s">
        <v>535</v>
      </c>
      <c r="P348" s="118" t="s">
        <v>130</v>
      </c>
      <c r="Q348" s="118" t="s">
        <v>42</v>
      </c>
      <c r="R348" s="60">
        <v>45409</v>
      </c>
    </row>
    <row r="349" spans="1:18" s="31" customFormat="1" x14ac:dyDescent="0.25">
      <c r="A349" s="30">
        <v>338</v>
      </c>
      <c r="B349" s="148">
        <v>298</v>
      </c>
      <c r="C349" s="102" t="s">
        <v>378</v>
      </c>
      <c r="D349" s="131" t="s">
        <v>70</v>
      </c>
      <c r="E349" s="132">
        <v>37578</v>
      </c>
      <c r="F349" s="65">
        <f>DAY(E349)</f>
        <v>18</v>
      </c>
      <c r="G349" s="65">
        <f>MONTH(E349)</f>
        <v>11</v>
      </c>
      <c r="H349" s="30">
        <f>YEAR(E349)</f>
        <v>2002</v>
      </c>
      <c r="I349" s="111" t="s">
        <v>522</v>
      </c>
      <c r="J349" s="111" t="s">
        <v>523</v>
      </c>
      <c r="K349" s="89" t="s">
        <v>51</v>
      </c>
      <c r="L349" s="111" t="s">
        <v>116</v>
      </c>
      <c r="M349" s="89" t="s">
        <v>178</v>
      </c>
      <c r="N349" s="60">
        <v>45409</v>
      </c>
      <c r="O349" s="120" t="s">
        <v>535</v>
      </c>
      <c r="P349" s="118" t="s">
        <v>130</v>
      </c>
      <c r="Q349" s="118" t="s">
        <v>42</v>
      </c>
      <c r="R349" s="60">
        <v>45409</v>
      </c>
    </row>
    <row r="350" spans="1:18" s="31" customFormat="1" x14ac:dyDescent="0.25">
      <c r="A350" s="30">
        <v>339</v>
      </c>
      <c r="B350" s="148">
        <v>223</v>
      </c>
      <c r="C350" s="133" t="s">
        <v>146</v>
      </c>
      <c r="D350" s="134" t="s">
        <v>70</v>
      </c>
      <c r="E350" s="135">
        <v>37418</v>
      </c>
      <c r="F350" s="65">
        <f>DAY(E350)</f>
        <v>11</v>
      </c>
      <c r="G350" s="65">
        <f>MONTH(E350)</f>
        <v>6</v>
      </c>
      <c r="H350" s="30">
        <f>YEAR(E350)</f>
        <v>2002</v>
      </c>
      <c r="I350" s="111" t="s">
        <v>1121</v>
      </c>
      <c r="J350" s="111" t="s">
        <v>1122</v>
      </c>
      <c r="K350" s="139" t="s">
        <v>60</v>
      </c>
      <c r="L350" s="111" t="s">
        <v>282</v>
      </c>
      <c r="M350" s="139" t="s">
        <v>178</v>
      </c>
      <c r="N350" s="60">
        <v>45409</v>
      </c>
      <c r="O350" s="119" t="s">
        <v>534</v>
      </c>
      <c r="P350" s="116" t="s">
        <v>104</v>
      </c>
      <c r="Q350" s="118" t="s">
        <v>42</v>
      </c>
      <c r="R350" s="60">
        <v>45409</v>
      </c>
    </row>
    <row r="351" spans="1:18" s="31" customFormat="1" x14ac:dyDescent="0.25">
      <c r="A351" s="30">
        <v>340</v>
      </c>
      <c r="B351" s="148">
        <v>140</v>
      </c>
      <c r="C351" s="133" t="s">
        <v>639</v>
      </c>
      <c r="D351" s="134" t="s">
        <v>70</v>
      </c>
      <c r="E351" s="135">
        <v>37479</v>
      </c>
      <c r="F351" s="65">
        <f>DAY(E351)</f>
        <v>11</v>
      </c>
      <c r="G351" s="65">
        <f>MONTH(E351)</f>
        <v>8</v>
      </c>
      <c r="H351" s="30">
        <f>YEAR(E351)</f>
        <v>2002</v>
      </c>
      <c r="I351" s="111" t="s">
        <v>1001</v>
      </c>
      <c r="J351" s="111" t="s">
        <v>1002</v>
      </c>
      <c r="K351" s="139" t="s">
        <v>60</v>
      </c>
      <c r="L351" s="111" t="s">
        <v>282</v>
      </c>
      <c r="M351" s="139" t="s">
        <v>178</v>
      </c>
      <c r="N351" s="60">
        <v>45409</v>
      </c>
      <c r="O351" s="119" t="s">
        <v>534</v>
      </c>
      <c r="P351" s="116" t="s">
        <v>104</v>
      </c>
      <c r="Q351" s="118" t="s">
        <v>42</v>
      </c>
      <c r="R351" s="60">
        <v>45409</v>
      </c>
    </row>
    <row r="352" spans="1:18" s="31" customFormat="1" x14ac:dyDescent="0.25">
      <c r="A352" s="30">
        <v>341</v>
      </c>
      <c r="B352" s="148">
        <v>4</v>
      </c>
      <c r="C352" s="102" t="s">
        <v>538</v>
      </c>
      <c r="D352" s="131" t="s">
        <v>80</v>
      </c>
      <c r="E352" s="132">
        <v>37518</v>
      </c>
      <c r="F352" s="65">
        <f>DAY(E352)</f>
        <v>19</v>
      </c>
      <c r="G352" s="65">
        <f>MONTH(E352)</f>
        <v>9</v>
      </c>
      <c r="H352" s="30">
        <f>YEAR(E352)</f>
        <v>2002</v>
      </c>
      <c r="I352" s="111" t="s">
        <v>802</v>
      </c>
      <c r="J352" s="111" t="s">
        <v>803</v>
      </c>
      <c r="K352" s="89" t="s">
        <v>56</v>
      </c>
      <c r="L352" s="111" t="s">
        <v>120</v>
      </c>
      <c r="M352" s="89" t="s">
        <v>178</v>
      </c>
      <c r="N352" s="60">
        <v>45409</v>
      </c>
      <c r="O352" s="115" t="s">
        <v>533</v>
      </c>
      <c r="P352" s="116" t="s">
        <v>105</v>
      </c>
      <c r="Q352" s="118" t="s">
        <v>42</v>
      </c>
      <c r="R352" s="60">
        <v>45409</v>
      </c>
    </row>
    <row r="353" spans="1:18" s="31" customFormat="1" x14ac:dyDescent="0.25">
      <c r="A353" s="30">
        <v>342</v>
      </c>
      <c r="B353" s="148">
        <v>151</v>
      </c>
      <c r="C353" s="133" t="s">
        <v>645</v>
      </c>
      <c r="D353" s="134" t="s">
        <v>80</v>
      </c>
      <c r="E353" s="135">
        <v>37508</v>
      </c>
      <c r="F353" s="65">
        <f>DAY(E353)</f>
        <v>9</v>
      </c>
      <c r="G353" s="65">
        <f>MONTH(E353)</f>
        <v>9</v>
      </c>
      <c r="H353" s="30">
        <f>YEAR(E353)</f>
        <v>2002</v>
      </c>
      <c r="I353" s="111" t="s">
        <v>1017</v>
      </c>
      <c r="J353" s="111" t="s">
        <v>1018</v>
      </c>
      <c r="K353" s="139" t="s">
        <v>68</v>
      </c>
      <c r="L353" s="111" t="s">
        <v>149</v>
      </c>
      <c r="M353" s="139" t="s">
        <v>178</v>
      </c>
      <c r="N353" s="60">
        <v>45409</v>
      </c>
      <c r="O353" s="119" t="s">
        <v>534</v>
      </c>
      <c r="P353" s="116" t="s">
        <v>104</v>
      </c>
      <c r="Q353" s="118" t="s">
        <v>42</v>
      </c>
      <c r="R353" s="60">
        <v>45409</v>
      </c>
    </row>
    <row r="354" spans="1:18" s="31" customFormat="1" x14ac:dyDescent="0.25">
      <c r="A354" s="30">
        <v>343</v>
      </c>
      <c r="B354" s="148">
        <v>14</v>
      </c>
      <c r="C354" s="102" t="s">
        <v>125</v>
      </c>
      <c r="D354" s="131" t="s">
        <v>80</v>
      </c>
      <c r="E354" s="132">
        <v>37491</v>
      </c>
      <c r="F354" s="65">
        <f>DAY(E354)</f>
        <v>23</v>
      </c>
      <c r="G354" s="65">
        <f>MONTH(E354)</f>
        <v>8</v>
      </c>
      <c r="H354" s="30">
        <f>YEAR(E354)</f>
        <v>2002</v>
      </c>
      <c r="I354" s="111" t="s">
        <v>524</v>
      </c>
      <c r="J354" s="111" t="s">
        <v>525</v>
      </c>
      <c r="K354" s="89" t="s">
        <v>51</v>
      </c>
      <c r="L354" s="111" t="s">
        <v>116</v>
      </c>
      <c r="M354" s="89" t="s">
        <v>178</v>
      </c>
      <c r="N354" s="60">
        <v>45409</v>
      </c>
      <c r="O354" s="115" t="s">
        <v>533</v>
      </c>
      <c r="P354" s="116" t="s">
        <v>105</v>
      </c>
      <c r="Q354" s="118" t="s">
        <v>42</v>
      </c>
      <c r="R354" s="60">
        <v>45409</v>
      </c>
    </row>
    <row r="355" spans="1:18" s="31" customFormat="1" x14ac:dyDescent="0.25">
      <c r="A355" s="30">
        <v>344</v>
      </c>
      <c r="B355" s="148">
        <v>80</v>
      </c>
      <c r="C355" s="102" t="s">
        <v>594</v>
      </c>
      <c r="D355" s="131" t="s">
        <v>595</v>
      </c>
      <c r="E355" s="132">
        <v>37297</v>
      </c>
      <c r="F355" s="65">
        <f>DAY(E355)</f>
        <v>10</v>
      </c>
      <c r="G355" s="65">
        <f>MONTH(E355)</f>
        <v>2</v>
      </c>
      <c r="H355" s="30">
        <f>YEAR(E355)</f>
        <v>2002</v>
      </c>
      <c r="I355" s="111" t="s">
        <v>917</v>
      </c>
      <c r="J355" s="111" t="s">
        <v>918</v>
      </c>
      <c r="K355" s="89" t="s">
        <v>48</v>
      </c>
      <c r="L355" s="111" t="s">
        <v>271</v>
      </c>
      <c r="M355" s="89" t="s">
        <v>178</v>
      </c>
      <c r="N355" s="60">
        <v>45409</v>
      </c>
      <c r="O355" s="115" t="s">
        <v>533</v>
      </c>
      <c r="P355" s="116" t="s">
        <v>105</v>
      </c>
      <c r="Q355" s="118" t="s">
        <v>42</v>
      </c>
      <c r="R355" s="60">
        <v>45409</v>
      </c>
    </row>
    <row r="356" spans="1:18" s="31" customFormat="1" x14ac:dyDescent="0.25">
      <c r="A356" s="30">
        <v>345</v>
      </c>
      <c r="B356" s="148">
        <v>35</v>
      </c>
      <c r="C356" s="102" t="s">
        <v>203</v>
      </c>
      <c r="D356" s="131" t="s">
        <v>90</v>
      </c>
      <c r="E356" s="132">
        <v>37459</v>
      </c>
      <c r="F356" s="65">
        <f>DAY(E356)</f>
        <v>22</v>
      </c>
      <c r="G356" s="65">
        <f>MONTH(E356)</f>
        <v>7</v>
      </c>
      <c r="H356" s="30">
        <f>YEAR(E356)</f>
        <v>2002</v>
      </c>
      <c r="I356" s="111" t="s">
        <v>202</v>
      </c>
      <c r="J356" s="111" t="s">
        <v>254</v>
      </c>
      <c r="K356" s="89" t="s">
        <v>68</v>
      </c>
      <c r="L356" s="111" t="s">
        <v>149</v>
      </c>
      <c r="M356" s="89" t="s">
        <v>178</v>
      </c>
      <c r="N356" s="60">
        <v>45409</v>
      </c>
      <c r="O356" s="115" t="s">
        <v>533</v>
      </c>
      <c r="P356" s="116" t="s">
        <v>105</v>
      </c>
      <c r="Q356" s="118" t="s">
        <v>42</v>
      </c>
      <c r="R356" s="60">
        <v>45409</v>
      </c>
    </row>
    <row r="357" spans="1:18" s="31" customFormat="1" x14ac:dyDescent="0.25">
      <c r="A357" s="30">
        <v>346</v>
      </c>
      <c r="B357" s="148">
        <v>70</v>
      </c>
      <c r="C357" s="102" t="s">
        <v>352</v>
      </c>
      <c r="D357" s="131" t="s">
        <v>585</v>
      </c>
      <c r="E357" s="132">
        <v>37464</v>
      </c>
      <c r="F357" s="65">
        <f>DAY(E357)</f>
        <v>27</v>
      </c>
      <c r="G357" s="65">
        <f>MONTH(E357)</f>
        <v>7</v>
      </c>
      <c r="H357" s="30">
        <f>YEAR(E357)</f>
        <v>2002</v>
      </c>
      <c r="I357" s="111" t="s">
        <v>899</v>
      </c>
      <c r="J357" s="111" t="s">
        <v>900</v>
      </c>
      <c r="K357" s="89" t="s">
        <v>60</v>
      </c>
      <c r="L357" s="111" t="s">
        <v>282</v>
      </c>
      <c r="M357" s="89" t="s">
        <v>178</v>
      </c>
      <c r="N357" s="60">
        <v>45409</v>
      </c>
      <c r="O357" s="115" t="s">
        <v>533</v>
      </c>
      <c r="P357" s="116" t="s">
        <v>105</v>
      </c>
      <c r="Q357" s="118" t="s">
        <v>42</v>
      </c>
      <c r="R357" s="60">
        <v>45409</v>
      </c>
    </row>
    <row r="358" spans="1:18" s="31" customFormat="1" x14ac:dyDescent="0.25">
      <c r="A358" s="30">
        <v>347</v>
      </c>
      <c r="B358" s="148">
        <v>3</v>
      </c>
      <c r="C358" s="102" t="s">
        <v>316</v>
      </c>
      <c r="D358" s="131" t="s">
        <v>317</v>
      </c>
      <c r="E358" s="132">
        <v>37417</v>
      </c>
      <c r="F358" s="65">
        <f>DAY(E358)</f>
        <v>10</v>
      </c>
      <c r="G358" s="65">
        <f>MONTH(E358)</f>
        <v>6</v>
      </c>
      <c r="H358" s="30">
        <f>YEAR(E358)</f>
        <v>2002</v>
      </c>
      <c r="I358" s="111" t="s">
        <v>421</v>
      </c>
      <c r="J358" s="111" t="s">
        <v>422</v>
      </c>
      <c r="K358" s="89" t="s">
        <v>60</v>
      </c>
      <c r="L358" s="111" t="s">
        <v>282</v>
      </c>
      <c r="M358" s="89" t="s">
        <v>178</v>
      </c>
      <c r="N358" s="60">
        <v>45409</v>
      </c>
      <c r="O358" s="115" t="s">
        <v>533</v>
      </c>
      <c r="P358" s="116" t="s">
        <v>105</v>
      </c>
      <c r="Q358" s="118" t="s">
        <v>42</v>
      </c>
      <c r="R358" s="60">
        <v>45409</v>
      </c>
    </row>
    <row r="359" spans="1:18" s="31" customFormat="1" x14ac:dyDescent="0.25">
      <c r="A359" s="30">
        <v>348</v>
      </c>
      <c r="B359" s="148">
        <v>199</v>
      </c>
      <c r="C359" s="133" t="s">
        <v>672</v>
      </c>
      <c r="D359" s="134" t="s">
        <v>673</v>
      </c>
      <c r="E359" s="135">
        <v>37099</v>
      </c>
      <c r="F359" s="65">
        <f>DAY(E359)</f>
        <v>27</v>
      </c>
      <c r="G359" s="65">
        <f>MONTH(E359)</f>
        <v>7</v>
      </c>
      <c r="H359" s="30">
        <f>YEAR(E359)</f>
        <v>2001</v>
      </c>
      <c r="I359" s="111" t="s">
        <v>1079</v>
      </c>
      <c r="J359" s="111" t="s">
        <v>1080</v>
      </c>
      <c r="K359" s="139" t="s">
        <v>65</v>
      </c>
      <c r="L359" s="111" t="s">
        <v>98</v>
      </c>
      <c r="M359" s="139" t="s">
        <v>177</v>
      </c>
      <c r="N359" s="60">
        <v>45409</v>
      </c>
      <c r="O359" s="119" t="s">
        <v>534</v>
      </c>
      <c r="P359" s="116" t="s">
        <v>104</v>
      </c>
      <c r="Q359" s="118" t="s">
        <v>42</v>
      </c>
      <c r="R359" s="60">
        <v>45409</v>
      </c>
    </row>
    <row r="360" spans="1:18" s="31" customFormat="1" x14ac:dyDescent="0.25">
      <c r="A360" s="30">
        <v>349</v>
      </c>
      <c r="B360" s="148">
        <v>364</v>
      </c>
      <c r="C360" s="102" t="s">
        <v>135</v>
      </c>
      <c r="D360" s="131" t="s">
        <v>673</v>
      </c>
      <c r="E360" s="132">
        <v>37344</v>
      </c>
      <c r="F360" s="65">
        <f>DAY(E360)</f>
        <v>29</v>
      </c>
      <c r="G360" s="65">
        <f>MONTH(E360)</f>
        <v>3</v>
      </c>
      <c r="H360" s="30">
        <f>YEAR(E360)</f>
        <v>2002</v>
      </c>
      <c r="I360" s="111" t="s">
        <v>1347</v>
      </c>
      <c r="J360" s="111" t="s">
        <v>1348</v>
      </c>
      <c r="K360" s="89" t="s">
        <v>56</v>
      </c>
      <c r="L360" s="111" t="s">
        <v>120</v>
      </c>
      <c r="M360" s="89" t="s">
        <v>178</v>
      </c>
      <c r="N360" s="60">
        <v>45409</v>
      </c>
      <c r="O360" s="120" t="s">
        <v>535</v>
      </c>
      <c r="P360" s="118" t="s">
        <v>130</v>
      </c>
      <c r="Q360" s="118" t="s">
        <v>42</v>
      </c>
      <c r="R360" s="60">
        <v>45409</v>
      </c>
    </row>
    <row r="361" spans="1:18" s="31" customFormat="1" x14ac:dyDescent="0.25">
      <c r="A361" s="30">
        <v>350</v>
      </c>
      <c r="B361" s="148">
        <v>268</v>
      </c>
      <c r="C361" s="102" t="s">
        <v>720</v>
      </c>
      <c r="D361" s="131" t="s">
        <v>673</v>
      </c>
      <c r="E361" s="132">
        <v>37492</v>
      </c>
      <c r="F361" s="65">
        <f>DAY(E361)</f>
        <v>24</v>
      </c>
      <c r="G361" s="65">
        <f>MONTH(E361)</f>
        <v>8</v>
      </c>
      <c r="H361" s="30">
        <f>YEAR(E361)</f>
        <v>2002</v>
      </c>
      <c r="I361" s="111" t="s">
        <v>1183</v>
      </c>
      <c r="J361" s="111" t="s">
        <v>1184</v>
      </c>
      <c r="K361" s="89" t="s">
        <v>51</v>
      </c>
      <c r="L361" s="111" t="s">
        <v>116</v>
      </c>
      <c r="M361" s="89" t="s">
        <v>178</v>
      </c>
      <c r="N361" s="60">
        <v>45409</v>
      </c>
      <c r="O361" s="120" t="s">
        <v>535</v>
      </c>
      <c r="P361" s="118" t="s">
        <v>130</v>
      </c>
      <c r="Q361" s="118" t="s">
        <v>42</v>
      </c>
      <c r="R361" s="60">
        <v>45409</v>
      </c>
    </row>
    <row r="362" spans="1:18" s="31" customFormat="1" x14ac:dyDescent="0.25">
      <c r="A362" s="30">
        <v>351</v>
      </c>
      <c r="B362" s="148">
        <v>311</v>
      </c>
      <c r="C362" s="102" t="s">
        <v>690</v>
      </c>
      <c r="D362" s="131" t="s">
        <v>101</v>
      </c>
      <c r="E362" s="132">
        <v>37295</v>
      </c>
      <c r="F362" s="65">
        <f>DAY(E362)</f>
        <v>8</v>
      </c>
      <c r="G362" s="65">
        <f>MONTH(E362)</f>
        <v>2</v>
      </c>
      <c r="H362" s="30">
        <f>YEAR(E362)</f>
        <v>2002</v>
      </c>
      <c r="I362" s="111" t="s">
        <v>1253</v>
      </c>
      <c r="J362" s="111" t="s">
        <v>1254</v>
      </c>
      <c r="K362" s="89" t="s">
        <v>60</v>
      </c>
      <c r="L362" s="111" t="s">
        <v>282</v>
      </c>
      <c r="M362" s="89" t="s">
        <v>178</v>
      </c>
      <c r="N362" s="60">
        <v>45409</v>
      </c>
      <c r="O362" s="120" t="s">
        <v>535</v>
      </c>
      <c r="P362" s="118" t="s">
        <v>130</v>
      </c>
      <c r="Q362" s="118" t="s">
        <v>42</v>
      </c>
      <c r="R362" s="60">
        <v>45409</v>
      </c>
    </row>
    <row r="363" spans="1:18" s="31" customFormat="1" x14ac:dyDescent="0.25">
      <c r="A363" s="30">
        <v>352</v>
      </c>
      <c r="B363" s="148">
        <v>249</v>
      </c>
      <c r="C363" s="102" t="s">
        <v>704</v>
      </c>
      <c r="D363" s="131" t="s">
        <v>101</v>
      </c>
      <c r="E363" s="132">
        <v>37267</v>
      </c>
      <c r="F363" s="65">
        <f>DAY(E363)</f>
        <v>11</v>
      </c>
      <c r="G363" s="65">
        <f>MONTH(E363)</f>
        <v>1</v>
      </c>
      <c r="H363" s="30">
        <f>YEAR(E363)</f>
        <v>2002</v>
      </c>
      <c r="I363" s="111" t="s">
        <v>1151</v>
      </c>
      <c r="J363" s="111" t="s">
        <v>1152</v>
      </c>
      <c r="K363" s="89" t="s">
        <v>68</v>
      </c>
      <c r="L363" s="111" t="s">
        <v>149</v>
      </c>
      <c r="M363" s="89" t="s">
        <v>178</v>
      </c>
      <c r="N363" s="60">
        <v>45409</v>
      </c>
      <c r="O363" s="120" t="s">
        <v>535</v>
      </c>
      <c r="P363" s="118" t="s">
        <v>130</v>
      </c>
      <c r="Q363" s="118" t="s">
        <v>42</v>
      </c>
      <c r="R363" s="60">
        <v>45409</v>
      </c>
    </row>
    <row r="364" spans="1:18" s="31" customFormat="1" x14ac:dyDescent="0.25">
      <c r="A364" s="30">
        <v>353</v>
      </c>
      <c r="B364" s="148">
        <v>38</v>
      </c>
      <c r="C364" s="102" t="s">
        <v>562</v>
      </c>
      <c r="D364" s="131" t="s">
        <v>72</v>
      </c>
      <c r="E364" s="132">
        <v>37465</v>
      </c>
      <c r="F364" s="65">
        <f>DAY(E364)</f>
        <v>28</v>
      </c>
      <c r="G364" s="65">
        <f>MONTH(E364)</f>
        <v>7</v>
      </c>
      <c r="H364" s="30">
        <f>YEAR(E364)</f>
        <v>2002</v>
      </c>
      <c r="I364" s="111" t="s">
        <v>854</v>
      </c>
      <c r="J364" s="111" t="s">
        <v>855</v>
      </c>
      <c r="K364" s="89" t="s">
        <v>62</v>
      </c>
      <c r="L364" s="111" t="s">
        <v>278</v>
      </c>
      <c r="M364" s="89" t="s">
        <v>178</v>
      </c>
      <c r="N364" s="60">
        <v>45409</v>
      </c>
      <c r="O364" s="115" t="s">
        <v>533</v>
      </c>
      <c r="P364" s="116" t="s">
        <v>105</v>
      </c>
      <c r="Q364" s="118" t="s">
        <v>42</v>
      </c>
      <c r="R364" s="60">
        <v>45409</v>
      </c>
    </row>
    <row r="365" spans="1:18" s="31" customFormat="1" x14ac:dyDescent="0.25">
      <c r="A365" s="30">
        <v>354</v>
      </c>
      <c r="B365" s="148">
        <v>222</v>
      </c>
      <c r="C365" s="133" t="s">
        <v>694</v>
      </c>
      <c r="D365" s="134" t="s">
        <v>72</v>
      </c>
      <c r="E365" s="135">
        <v>36894</v>
      </c>
      <c r="F365" s="65">
        <f>DAY(E365)</f>
        <v>3</v>
      </c>
      <c r="G365" s="65">
        <f>MONTH(E365)</f>
        <v>1</v>
      </c>
      <c r="H365" s="30">
        <f>YEAR(E365)</f>
        <v>2001</v>
      </c>
      <c r="I365" s="111" t="s">
        <v>1119</v>
      </c>
      <c r="J365" s="111" t="s">
        <v>1120</v>
      </c>
      <c r="K365" s="139" t="s">
        <v>144</v>
      </c>
      <c r="L365" s="111" t="s">
        <v>280</v>
      </c>
      <c r="M365" s="139" t="s">
        <v>182</v>
      </c>
      <c r="N365" s="60">
        <v>45409</v>
      </c>
      <c r="O365" s="119" t="s">
        <v>534</v>
      </c>
      <c r="P365" s="116" t="s">
        <v>104</v>
      </c>
      <c r="Q365" s="118" t="s">
        <v>42</v>
      </c>
      <c r="R365" s="60">
        <v>45409</v>
      </c>
    </row>
    <row r="366" spans="1:18" s="31" customFormat="1" x14ac:dyDescent="0.25">
      <c r="A366" s="30">
        <v>355</v>
      </c>
      <c r="B366" s="148">
        <v>182</v>
      </c>
      <c r="C366" s="133" t="s">
        <v>110</v>
      </c>
      <c r="D366" s="134" t="s">
        <v>72</v>
      </c>
      <c r="E366" s="135">
        <v>37487</v>
      </c>
      <c r="F366" s="65">
        <f>DAY(E366)</f>
        <v>19</v>
      </c>
      <c r="G366" s="65">
        <f>MONTH(E366)</f>
        <v>8</v>
      </c>
      <c r="H366" s="30">
        <f>YEAR(E366)</f>
        <v>2002</v>
      </c>
      <c r="I366" s="111" t="s">
        <v>1057</v>
      </c>
      <c r="J366" s="111" t="s">
        <v>1058</v>
      </c>
      <c r="K366" s="139" t="s">
        <v>65</v>
      </c>
      <c r="L366" s="111" t="s">
        <v>128</v>
      </c>
      <c r="M366" s="139" t="s">
        <v>178</v>
      </c>
      <c r="N366" s="60">
        <v>45409</v>
      </c>
      <c r="O366" s="119" t="s">
        <v>534</v>
      </c>
      <c r="P366" s="116" t="s">
        <v>104</v>
      </c>
      <c r="Q366" s="118" t="s">
        <v>42</v>
      </c>
      <c r="R366" s="60">
        <v>45409</v>
      </c>
    </row>
    <row r="367" spans="1:18" s="31" customFormat="1" x14ac:dyDescent="0.25">
      <c r="A367" s="30">
        <v>356</v>
      </c>
      <c r="B367" s="148">
        <v>165</v>
      </c>
      <c r="C367" s="133" t="s">
        <v>656</v>
      </c>
      <c r="D367" s="134" t="s">
        <v>72</v>
      </c>
      <c r="E367" s="135">
        <v>37913</v>
      </c>
      <c r="F367" s="65">
        <f>DAY(E367)</f>
        <v>19</v>
      </c>
      <c r="G367" s="65">
        <f>MONTH(E367)</f>
        <v>10</v>
      </c>
      <c r="H367" s="30">
        <f>YEAR(E367)</f>
        <v>2003</v>
      </c>
      <c r="I367" s="111" t="s">
        <v>1037</v>
      </c>
      <c r="J367" s="111" t="s">
        <v>1038</v>
      </c>
      <c r="K367" s="139" t="s">
        <v>62</v>
      </c>
      <c r="L367" s="111" t="s">
        <v>1379</v>
      </c>
      <c r="M367" s="139" t="s">
        <v>279</v>
      </c>
      <c r="N367" s="60">
        <v>45409</v>
      </c>
      <c r="O367" s="119" t="s">
        <v>534</v>
      </c>
      <c r="P367" s="116" t="s">
        <v>104</v>
      </c>
      <c r="Q367" s="118" t="s">
        <v>42</v>
      </c>
      <c r="R367" s="60">
        <v>45409</v>
      </c>
    </row>
    <row r="368" spans="1:18" s="31" customFormat="1" x14ac:dyDescent="0.25">
      <c r="A368" s="30">
        <v>357</v>
      </c>
      <c r="B368" s="148">
        <v>169</v>
      </c>
      <c r="C368" s="133" t="s">
        <v>658</v>
      </c>
      <c r="D368" s="134" t="s">
        <v>49</v>
      </c>
      <c r="E368" s="135">
        <v>36961</v>
      </c>
      <c r="F368" s="65">
        <f>DAY(E368)</f>
        <v>11</v>
      </c>
      <c r="G368" s="65">
        <f>MONTH(E368)</f>
        <v>3</v>
      </c>
      <c r="H368" s="30">
        <f>YEAR(E368)</f>
        <v>2001</v>
      </c>
      <c r="I368" s="111" t="s">
        <v>1043</v>
      </c>
      <c r="J368" s="111" t="s">
        <v>1044</v>
      </c>
      <c r="K368" s="139" t="s">
        <v>62</v>
      </c>
      <c r="L368" s="111" t="s">
        <v>1381</v>
      </c>
      <c r="M368" s="139" t="s">
        <v>177</v>
      </c>
      <c r="N368" s="60">
        <v>45409</v>
      </c>
      <c r="O368" s="119" t="s">
        <v>534</v>
      </c>
      <c r="P368" s="116" t="s">
        <v>104</v>
      </c>
      <c r="Q368" s="118" t="s">
        <v>42</v>
      </c>
      <c r="R368" s="60">
        <v>45409</v>
      </c>
    </row>
    <row r="369" spans="1:18" s="31" customFormat="1" x14ac:dyDescent="0.25">
      <c r="A369" s="30">
        <v>358</v>
      </c>
      <c r="B369" s="148">
        <v>239</v>
      </c>
      <c r="C369" s="133" t="s">
        <v>352</v>
      </c>
      <c r="D369" s="134" t="s">
        <v>49</v>
      </c>
      <c r="E369" s="135">
        <v>37429</v>
      </c>
      <c r="F369" s="65">
        <f>DAY(E369)</f>
        <v>22</v>
      </c>
      <c r="G369" s="65">
        <f>MONTH(E369)</f>
        <v>6</v>
      </c>
      <c r="H369" s="30">
        <f>YEAR(E369)</f>
        <v>2002</v>
      </c>
      <c r="I369" s="111" t="s">
        <v>483</v>
      </c>
      <c r="J369" s="111" t="s">
        <v>484</v>
      </c>
      <c r="K369" s="139" t="s">
        <v>62</v>
      </c>
      <c r="L369" s="111" t="s">
        <v>278</v>
      </c>
      <c r="M369" s="139" t="s">
        <v>178</v>
      </c>
      <c r="N369" s="60">
        <v>45409</v>
      </c>
      <c r="O369" s="119" t="s">
        <v>534</v>
      </c>
      <c r="P369" s="116" t="s">
        <v>104</v>
      </c>
      <c r="Q369" s="118" t="s">
        <v>42</v>
      </c>
      <c r="R369" s="60">
        <v>45409</v>
      </c>
    </row>
    <row r="370" spans="1:18" s="31" customFormat="1" x14ac:dyDescent="0.25">
      <c r="A370" s="30">
        <v>359</v>
      </c>
      <c r="B370" s="148">
        <v>16</v>
      </c>
      <c r="C370" s="102" t="s">
        <v>190</v>
      </c>
      <c r="D370" s="131" t="s">
        <v>49</v>
      </c>
      <c r="E370" s="132">
        <v>37503</v>
      </c>
      <c r="F370" s="65">
        <f>DAY(E370)</f>
        <v>4</v>
      </c>
      <c r="G370" s="65">
        <f>MONTH(E370)</f>
        <v>9</v>
      </c>
      <c r="H370" s="30">
        <f>YEAR(E370)</f>
        <v>2002</v>
      </c>
      <c r="I370" s="111" t="s">
        <v>526</v>
      </c>
      <c r="J370" s="111" t="s">
        <v>527</v>
      </c>
      <c r="K370" s="89" t="s">
        <v>51</v>
      </c>
      <c r="L370" s="111" t="s">
        <v>116</v>
      </c>
      <c r="M370" s="89" t="s">
        <v>178</v>
      </c>
      <c r="N370" s="60">
        <v>45409</v>
      </c>
      <c r="O370" s="115" t="s">
        <v>533</v>
      </c>
      <c r="P370" s="116" t="s">
        <v>105</v>
      </c>
      <c r="Q370" s="118" t="s">
        <v>42</v>
      </c>
      <c r="R370" s="60">
        <v>45409</v>
      </c>
    </row>
    <row r="371" spans="1:18" s="31" customFormat="1" x14ac:dyDescent="0.25">
      <c r="A371" s="30">
        <v>360</v>
      </c>
      <c r="B371" s="148">
        <v>270</v>
      </c>
      <c r="C371" s="102" t="s">
        <v>353</v>
      </c>
      <c r="D371" s="131" t="s">
        <v>354</v>
      </c>
      <c r="E371" s="132">
        <v>37425</v>
      </c>
      <c r="F371" s="65">
        <f>DAY(E371)</f>
        <v>18</v>
      </c>
      <c r="G371" s="65">
        <f>MONTH(E371)</f>
        <v>6</v>
      </c>
      <c r="H371" s="30">
        <f>YEAR(E371)</f>
        <v>2002</v>
      </c>
      <c r="I371" s="111" t="s">
        <v>485</v>
      </c>
      <c r="J371" s="111" t="s">
        <v>486</v>
      </c>
      <c r="K371" s="89" t="s">
        <v>51</v>
      </c>
      <c r="L371" s="111" t="s">
        <v>116</v>
      </c>
      <c r="M371" s="89" t="s">
        <v>178</v>
      </c>
      <c r="N371" s="60">
        <v>45409</v>
      </c>
      <c r="O371" s="120" t="s">
        <v>535</v>
      </c>
      <c r="P371" s="118" t="s">
        <v>130</v>
      </c>
      <c r="Q371" s="118" t="s">
        <v>42</v>
      </c>
      <c r="R371" s="60">
        <v>45409</v>
      </c>
    </row>
    <row r="372" spans="1:18" s="31" customFormat="1" x14ac:dyDescent="0.25">
      <c r="A372" s="30">
        <v>361</v>
      </c>
      <c r="B372" s="148">
        <v>320</v>
      </c>
      <c r="C372" s="102" t="s">
        <v>318</v>
      </c>
      <c r="D372" s="131" t="s">
        <v>118</v>
      </c>
      <c r="E372" s="132">
        <v>37352</v>
      </c>
      <c r="F372" s="65">
        <f>DAY(E372)</f>
        <v>6</v>
      </c>
      <c r="G372" s="65">
        <f>MONTH(E372)</f>
        <v>4</v>
      </c>
      <c r="H372" s="30">
        <f>YEAR(E372)</f>
        <v>2002</v>
      </c>
      <c r="I372" s="111" t="s">
        <v>423</v>
      </c>
      <c r="J372" s="111" t="s">
        <v>424</v>
      </c>
      <c r="K372" s="89" t="s">
        <v>51</v>
      </c>
      <c r="L372" s="111" t="s">
        <v>116</v>
      </c>
      <c r="M372" s="89" t="s">
        <v>178</v>
      </c>
      <c r="N372" s="60">
        <v>45409</v>
      </c>
      <c r="O372" s="120" t="s">
        <v>535</v>
      </c>
      <c r="P372" s="118" t="s">
        <v>130</v>
      </c>
      <c r="Q372" s="118" t="s">
        <v>42</v>
      </c>
      <c r="R372" s="60">
        <v>45409</v>
      </c>
    </row>
    <row r="373" spans="1:18" s="31" customFormat="1" x14ac:dyDescent="0.25">
      <c r="A373" s="30">
        <v>362</v>
      </c>
      <c r="B373" s="148">
        <v>275</v>
      </c>
      <c r="C373" s="102" t="s">
        <v>725</v>
      </c>
      <c r="D373" s="131" t="s">
        <v>118</v>
      </c>
      <c r="E373" s="132">
        <v>37440</v>
      </c>
      <c r="F373" s="65">
        <f>DAY(E373)</f>
        <v>3</v>
      </c>
      <c r="G373" s="65">
        <f>MONTH(E373)</f>
        <v>7</v>
      </c>
      <c r="H373" s="30">
        <f>YEAR(E373)</f>
        <v>2002</v>
      </c>
      <c r="I373" s="111" t="s">
        <v>1195</v>
      </c>
      <c r="J373" s="111" t="s">
        <v>1196</v>
      </c>
      <c r="K373" s="89" t="s">
        <v>48</v>
      </c>
      <c r="L373" s="111" t="s">
        <v>271</v>
      </c>
      <c r="M373" s="89" t="s">
        <v>178</v>
      </c>
      <c r="N373" s="60">
        <v>45409</v>
      </c>
      <c r="O373" s="120" t="s">
        <v>535</v>
      </c>
      <c r="P373" s="118" t="s">
        <v>130</v>
      </c>
      <c r="Q373" s="118" t="s">
        <v>42</v>
      </c>
      <c r="R373" s="60">
        <v>45409</v>
      </c>
    </row>
    <row r="374" spans="1:18" s="31" customFormat="1" x14ac:dyDescent="0.25">
      <c r="A374" s="30">
        <v>363</v>
      </c>
      <c r="B374" s="148">
        <v>203</v>
      </c>
      <c r="C374" s="133" t="s">
        <v>359</v>
      </c>
      <c r="D374" s="134" t="s">
        <v>118</v>
      </c>
      <c r="E374" s="135">
        <v>37433</v>
      </c>
      <c r="F374" s="65">
        <f>DAY(E374)</f>
        <v>26</v>
      </c>
      <c r="G374" s="65">
        <f>MONTH(E374)</f>
        <v>6</v>
      </c>
      <c r="H374" s="30">
        <f>YEAR(E374)</f>
        <v>2002</v>
      </c>
      <c r="I374" s="111" t="s">
        <v>1083</v>
      </c>
      <c r="J374" s="111" t="s">
        <v>1084</v>
      </c>
      <c r="K374" s="139" t="s">
        <v>51</v>
      </c>
      <c r="L374" s="111" t="s">
        <v>116</v>
      </c>
      <c r="M374" s="139" t="s">
        <v>178</v>
      </c>
      <c r="N374" s="60">
        <v>45409</v>
      </c>
      <c r="O374" s="119" t="s">
        <v>534</v>
      </c>
      <c r="P374" s="116" t="s">
        <v>104</v>
      </c>
      <c r="Q374" s="118" t="s">
        <v>42</v>
      </c>
      <c r="R374" s="60">
        <v>45409</v>
      </c>
    </row>
    <row r="375" spans="1:18" s="31" customFormat="1" x14ac:dyDescent="0.25">
      <c r="A375" s="30">
        <v>364</v>
      </c>
      <c r="B375" s="148">
        <v>366</v>
      </c>
      <c r="C375" s="102" t="s">
        <v>790</v>
      </c>
      <c r="D375" s="131" t="s">
        <v>355</v>
      </c>
      <c r="E375" s="132">
        <v>37252</v>
      </c>
      <c r="F375" s="65">
        <f>DAY(E375)</f>
        <v>27</v>
      </c>
      <c r="G375" s="65">
        <f>MONTH(E375)</f>
        <v>12</v>
      </c>
      <c r="H375" s="30">
        <f>YEAR(E375)</f>
        <v>2001</v>
      </c>
      <c r="I375" s="111" t="s">
        <v>1351</v>
      </c>
      <c r="J375" s="111" t="s">
        <v>1352</v>
      </c>
      <c r="K375" s="89" t="s">
        <v>48</v>
      </c>
      <c r="L375" s="111" t="s">
        <v>271</v>
      </c>
      <c r="M375" s="89" t="s">
        <v>178</v>
      </c>
      <c r="N375" s="60">
        <v>45409</v>
      </c>
      <c r="O375" s="120" t="s">
        <v>535</v>
      </c>
      <c r="P375" s="118" t="s">
        <v>130</v>
      </c>
      <c r="Q375" s="118" t="s">
        <v>42</v>
      </c>
      <c r="R375" s="60">
        <v>45409</v>
      </c>
    </row>
    <row r="376" spans="1:18" s="31" customFormat="1" x14ac:dyDescent="0.25">
      <c r="A376" s="30">
        <v>365</v>
      </c>
      <c r="B376" s="148">
        <v>136</v>
      </c>
      <c r="C376" s="133" t="s">
        <v>634</v>
      </c>
      <c r="D376" s="134" t="s">
        <v>635</v>
      </c>
      <c r="E376" s="135">
        <v>36908</v>
      </c>
      <c r="F376" s="65">
        <f>DAY(E376)</f>
        <v>17</v>
      </c>
      <c r="G376" s="65">
        <f>MONTH(E376)</f>
        <v>1</v>
      </c>
      <c r="H376" s="30">
        <f>YEAR(E376)</f>
        <v>2001</v>
      </c>
      <c r="I376" s="111" t="s">
        <v>995</v>
      </c>
      <c r="J376" s="111" t="s">
        <v>996</v>
      </c>
      <c r="K376" s="139" t="s">
        <v>48</v>
      </c>
      <c r="L376" s="111" t="s">
        <v>97</v>
      </c>
      <c r="M376" s="139" t="s">
        <v>177</v>
      </c>
      <c r="N376" s="60">
        <v>45409</v>
      </c>
      <c r="O376" s="119" t="s">
        <v>534</v>
      </c>
      <c r="P376" s="116" t="s">
        <v>104</v>
      </c>
      <c r="Q376" s="118" t="s">
        <v>42</v>
      </c>
      <c r="R376" s="60">
        <v>45409</v>
      </c>
    </row>
    <row r="377" spans="1:18" s="31" customFormat="1" x14ac:dyDescent="0.25">
      <c r="A377" s="30">
        <v>366</v>
      </c>
      <c r="B377" s="148">
        <v>172</v>
      </c>
      <c r="C377" s="133" t="s">
        <v>660</v>
      </c>
      <c r="D377" s="134" t="s">
        <v>635</v>
      </c>
      <c r="E377" s="135">
        <v>37532</v>
      </c>
      <c r="F377" s="65">
        <f>DAY(E377)</f>
        <v>3</v>
      </c>
      <c r="G377" s="65">
        <f>MONTH(E377)</f>
        <v>10</v>
      </c>
      <c r="H377" s="30">
        <f>YEAR(E377)</f>
        <v>2002</v>
      </c>
      <c r="I377" s="111" t="s">
        <v>1047</v>
      </c>
      <c r="J377" s="111" t="s">
        <v>1048</v>
      </c>
      <c r="K377" s="139" t="s">
        <v>65</v>
      </c>
      <c r="L377" s="111" t="s">
        <v>128</v>
      </c>
      <c r="M377" s="139" t="s">
        <v>178</v>
      </c>
      <c r="N377" s="60">
        <v>45409</v>
      </c>
      <c r="O377" s="119" t="s">
        <v>534</v>
      </c>
      <c r="P377" s="116" t="s">
        <v>104</v>
      </c>
      <c r="Q377" s="118" t="s">
        <v>42</v>
      </c>
      <c r="R377" s="60">
        <v>45409</v>
      </c>
    </row>
    <row r="378" spans="1:18" s="31" customFormat="1" x14ac:dyDescent="0.25">
      <c r="A378" s="30">
        <v>367</v>
      </c>
      <c r="B378" s="148">
        <v>254</v>
      </c>
      <c r="C378" s="102" t="s">
        <v>88</v>
      </c>
      <c r="D378" s="131" t="s">
        <v>635</v>
      </c>
      <c r="E378" s="132">
        <v>37518</v>
      </c>
      <c r="F378" s="65">
        <f>DAY(E378)</f>
        <v>19</v>
      </c>
      <c r="G378" s="65">
        <f>MONTH(E378)</f>
        <v>9</v>
      </c>
      <c r="H378" s="30">
        <f>YEAR(E378)</f>
        <v>2002</v>
      </c>
      <c r="I378" s="111" t="s">
        <v>1161</v>
      </c>
      <c r="J378" s="111" t="s">
        <v>1162</v>
      </c>
      <c r="K378" s="89" t="s">
        <v>51</v>
      </c>
      <c r="L378" s="111" t="s">
        <v>116</v>
      </c>
      <c r="M378" s="89" t="s">
        <v>178</v>
      </c>
      <c r="N378" s="60">
        <v>45409</v>
      </c>
      <c r="O378" s="120" t="s">
        <v>535</v>
      </c>
      <c r="P378" s="118" t="s">
        <v>130</v>
      </c>
      <c r="Q378" s="118" t="s">
        <v>42</v>
      </c>
      <c r="R378" s="60">
        <v>45409</v>
      </c>
    </row>
    <row r="379" spans="1:18" s="31" customFormat="1" x14ac:dyDescent="0.25">
      <c r="A379" s="30">
        <v>368</v>
      </c>
      <c r="B379" s="148">
        <v>41</v>
      </c>
      <c r="C379" s="102" t="s">
        <v>566</v>
      </c>
      <c r="D379" s="131" t="s">
        <v>210</v>
      </c>
      <c r="E379" s="132">
        <v>37021</v>
      </c>
      <c r="F379" s="65">
        <f>DAY(E379)</f>
        <v>10</v>
      </c>
      <c r="G379" s="65">
        <f>MONTH(E379)</f>
        <v>5</v>
      </c>
      <c r="H379" s="30">
        <f>YEAR(E379)</f>
        <v>2001</v>
      </c>
      <c r="I379" s="111" t="s">
        <v>860</v>
      </c>
      <c r="J379" s="111" t="s">
        <v>861</v>
      </c>
      <c r="K379" s="89" t="s">
        <v>65</v>
      </c>
      <c r="L379" s="111" t="s">
        <v>128</v>
      </c>
      <c r="M379" s="89" t="s">
        <v>178</v>
      </c>
      <c r="N379" s="60">
        <v>45409</v>
      </c>
      <c r="O379" s="115" t="s">
        <v>533</v>
      </c>
      <c r="P379" s="116" t="s">
        <v>105</v>
      </c>
      <c r="Q379" s="118" t="s">
        <v>42</v>
      </c>
      <c r="R379" s="60">
        <v>45409</v>
      </c>
    </row>
    <row r="380" spans="1:18" s="31" customFormat="1" x14ac:dyDescent="0.25">
      <c r="A380" s="30">
        <v>369</v>
      </c>
      <c r="B380" s="148">
        <v>373</v>
      </c>
      <c r="C380" s="102" t="s">
        <v>797</v>
      </c>
      <c r="D380" s="131" t="s">
        <v>73</v>
      </c>
      <c r="E380" s="132">
        <v>37371</v>
      </c>
      <c r="F380" s="65">
        <f>DAY(E380)</f>
        <v>25</v>
      </c>
      <c r="G380" s="65">
        <f>MONTH(E380)</f>
        <v>4</v>
      </c>
      <c r="H380" s="30">
        <f>YEAR(E380)</f>
        <v>2002</v>
      </c>
      <c r="I380" s="111" t="s">
        <v>1365</v>
      </c>
      <c r="J380" s="111" t="s">
        <v>1366</v>
      </c>
      <c r="K380" s="89" t="s">
        <v>62</v>
      </c>
      <c r="L380" s="111" t="s">
        <v>287</v>
      </c>
      <c r="M380" s="89" t="s">
        <v>178</v>
      </c>
      <c r="N380" s="60">
        <v>45409</v>
      </c>
      <c r="O380" s="120" t="s">
        <v>535</v>
      </c>
      <c r="P380" s="118" t="s">
        <v>130</v>
      </c>
      <c r="Q380" s="118" t="s">
        <v>42</v>
      </c>
      <c r="R380" s="60">
        <v>45409</v>
      </c>
    </row>
    <row r="381" spans="1:18" s="31" customFormat="1" x14ac:dyDescent="0.25">
      <c r="A381" s="30">
        <v>370</v>
      </c>
      <c r="B381" s="148">
        <v>344</v>
      </c>
      <c r="C381" s="102" t="s">
        <v>148</v>
      </c>
      <c r="D381" s="131" t="s">
        <v>73</v>
      </c>
      <c r="E381" s="132">
        <v>37612</v>
      </c>
      <c r="F381" s="65">
        <f>DAY(E381)</f>
        <v>22</v>
      </c>
      <c r="G381" s="65">
        <f>MONTH(E381)</f>
        <v>12</v>
      </c>
      <c r="H381" s="30">
        <f>YEAR(E381)</f>
        <v>2002</v>
      </c>
      <c r="I381" s="111" t="s">
        <v>1309</v>
      </c>
      <c r="J381" s="111" t="s">
        <v>1310</v>
      </c>
      <c r="K381" s="89" t="s">
        <v>55</v>
      </c>
      <c r="L381" s="111" t="s">
        <v>277</v>
      </c>
      <c r="M381" s="89" t="s">
        <v>178</v>
      </c>
      <c r="N381" s="60">
        <v>45409</v>
      </c>
      <c r="O381" s="120" t="s">
        <v>535</v>
      </c>
      <c r="P381" s="118" t="s">
        <v>130</v>
      </c>
      <c r="Q381" s="118" t="s">
        <v>42</v>
      </c>
      <c r="R381" s="60">
        <v>45409</v>
      </c>
    </row>
    <row r="382" spans="1:18" s="31" customFormat="1" x14ac:dyDescent="0.25">
      <c r="A382" s="30">
        <v>371</v>
      </c>
      <c r="B382" s="148">
        <v>189</v>
      </c>
      <c r="C382" s="133" t="s">
        <v>119</v>
      </c>
      <c r="D382" s="134" t="s">
        <v>73</v>
      </c>
      <c r="E382" s="135">
        <v>37509</v>
      </c>
      <c r="F382" s="65">
        <f>DAY(E382)</f>
        <v>10</v>
      </c>
      <c r="G382" s="65">
        <f>MONTH(E382)</f>
        <v>9</v>
      </c>
      <c r="H382" s="30">
        <f>YEAR(E382)</f>
        <v>2002</v>
      </c>
      <c r="I382" s="111" t="s">
        <v>1063</v>
      </c>
      <c r="J382" s="111" t="s">
        <v>1064</v>
      </c>
      <c r="K382" s="139" t="s">
        <v>51</v>
      </c>
      <c r="L382" s="111" t="s">
        <v>116</v>
      </c>
      <c r="M382" s="139" t="s">
        <v>178</v>
      </c>
      <c r="N382" s="60">
        <v>45409</v>
      </c>
      <c r="O382" s="119" t="s">
        <v>534</v>
      </c>
      <c r="P382" s="116" t="s">
        <v>104</v>
      </c>
      <c r="Q382" s="118" t="s">
        <v>42</v>
      </c>
      <c r="R382" s="60">
        <v>45409</v>
      </c>
    </row>
    <row r="383" spans="1:18" s="31" customFormat="1" x14ac:dyDescent="0.25">
      <c r="A383" s="30">
        <v>372</v>
      </c>
      <c r="B383" s="148">
        <v>191</v>
      </c>
      <c r="C383" s="133" t="s">
        <v>294</v>
      </c>
      <c r="D383" s="134" t="s">
        <v>73</v>
      </c>
      <c r="E383" s="135">
        <v>37470</v>
      </c>
      <c r="F383" s="65">
        <f>DAY(E383)</f>
        <v>2</v>
      </c>
      <c r="G383" s="65">
        <f>MONTH(E383)</f>
        <v>8</v>
      </c>
      <c r="H383" s="30">
        <f>YEAR(E383)</f>
        <v>2002</v>
      </c>
      <c r="I383" s="111" t="s">
        <v>1067</v>
      </c>
      <c r="J383" s="111" t="s">
        <v>1068</v>
      </c>
      <c r="K383" s="139" t="s">
        <v>56</v>
      </c>
      <c r="L383" s="111" t="s">
        <v>120</v>
      </c>
      <c r="M383" s="139" t="s">
        <v>178</v>
      </c>
      <c r="N383" s="60">
        <v>45409</v>
      </c>
      <c r="O383" s="119" t="s">
        <v>534</v>
      </c>
      <c r="P383" s="116" t="s">
        <v>104</v>
      </c>
      <c r="Q383" s="118" t="s">
        <v>42</v>
      </c>
      <c r="R383" s="60">
        <v>45409</v>
      </c>
    </row>
    <row r="384" spans="1:18" s="31" customFormat="1" x14ac:dyDescent="0.25">
      <c r="A384" s="30">
        <v>373</v>
      </c>
      <c r="B384" s="148">
        <v>94</v>
      </c>
      <c r="C384" s="102" t="s">
        <v>604</v>
      </c>
      <c r="D384" s="131" t="s">
        <v>73</v>
      </c>
      <c r="E384" s="132">
        <v>37566</v>
      </c>
      <c r="F384" s="65">
        <f>DAY(E384)</f>
        <v>6</v>
      </c>
      <c r="G384" s="65">
        <f>MONTH(E384)</f>
        <v>11</v>
      </c>
      <c r="H384" s="30">
        <f>YEAR(E384)</f>
        <v>2002</v>
      </c>
      <c r="I384" s="111" t="s">
        <v>933</v>
      </c>
      <c r="J384" s="111" t="s">
        <v>934</v>
      </c>
      <c r="K384" s="89" t="s">
        <v>51</v>
      </c>
      <c r="L384" s="111" t="s">
        <v>116</v>
      </c>
      <c r="M384" s="89" t="s">
        <v>178</v>
      </c>
      <c r="N384" s="60">
        <v>45409</v>
      </c>
      <c r="O384" s="115" t="s">
        <v>533</v>
      </c>
      <c r="P384" s="116" t="s">
        <v>105</v>
      </c>
      <c r="Q384" s="118" t="s">
        <v>42</v>
      </c>
      <c r="R384" s="60">
        <v>45409</v>
      </c>
    </row>
    <row r="385" spans="1:18" s="31" customFormat="1" x14ac:dyDescent="0.25">
      <c r="A385" s="30">
        <v>374</v>
      </c>
      <c r="B385" s="148">
        <v>174</v>
      </c>
      <c r="C385" s="133" t="s">
        <v>319</v>
      </c>
      <c r="D385" s="134" t="s">
        <v>73</v>
      </c>
      <c r="E385" s="135">
        <v>37467</v>
      </c>
      <c r="F385" s="65">
        <f>DAY(E385)</f>
        <v>30</v>
      </c>
      <c r="G385" s="65">
        <f>MONTH(E385)</f>
        <v>7</v>
      </c>
      <c r="H385" s="30">
        <f>YEAR(E385)</f>
        <v>2002</v>
      </c>
      <c r="I385" s="111" t="s">
        <v>425</v>
      </c>
      <c r="J385" s="111" t="s">
        <v>426</v>
      </c>
      <c r="K385" s="139" t="s">
        <v>65</v>
      </c>
      <c r="L385" s="111" t="s">
        <v>128</v>
      </c>
      <c r="M385" s="139" t="s">
        <v>178</v>
      </c>
      <c r="N385" s="60">
        <v>45409</v>
      </c>
      <c r="O385" s="119" t="s">
        <v>534</v>
      </c>
      <c r="P385" s="116" t="s">
        <v>104</v>
      </c>
      <c r="Q385" s="118" t="s">
        <v>42</v>
      </c>
      <c r="R385" s="60">
        <v>45409</v>
      </c>
    </row>
    <row r="386" spans="1:18" s="31" customFormat="1" x14ac:dyDescent="0.25">
      <c r="A386" s="30">
        <v>375</v>
      </c>
      <c r="B386" s="148">
        <v>73</v>
      </c>
      <c r="C386" s="102" t="s">
        <v>588</v>
      </c>
      <c r="D386" s="131" t="s">
        <v>201</v>
      </c>
      <c r="E386" s="132">
        <v>37230</v>
      </c>
      <c r="F386" s="65">
        <f>DAY(E386)</f>
        <v>5</v>
      </c>
      <c r="G386" s="65">
        <f>MONTH(E386)</f>
        <v>12</v>
      </c>
      <c r="H386" s="30">
        <f>YEAR(E386)</f>
        <v>2001</v>
      </c>
      <c r="I386" s="111" t="s">
        <v>905</v>
      </c>
      <c r="J386" s="111" t="s">
        <v>906</v>
      </c>
      <c r="K386" s="89" t="s">
        <v>144</v>
      </c>
      <c r="L386" s="111" t="s">
        <v>280</v>
      </c>
      <c r="M386" s="89" t="s">
        <v>182</v>
      </c>
      <c r="N386" s="60">
        <v>45409</v>
      </c>
      <c r="O386" s="115" t="s">
        <v>533</v>
      </c>
      <c r="P386" s="116" t="s">
        <v>105</v>
      </c>
      <c r="Q386" s="118" t="s">
        <v>42</v>
      </c>
      <c r="R386" s="60">
        <v>45409</v>
      </c>
    </row>
    <row r="387" spans="1:18" s="31" customFormat="1" x14ac:dyDescent="0.25">
      <c r="A387" s="30">
        <v>376</v>
      </c>
      <c r="B387" s="148">
        <v>141</v>
      </c>
      <c r="C387" s="133" t="s">
        <v>125</v>
      </c>
      <c r="D387" s="134" t="s">
        <v>201</v>
      </c>
      <c r="E387" s="135">
        <v>37334</v>
      </c>
      <c r="F387" s="65">
        <f>DAY(E387)</f>
        <v>19</v>
      </c>
      <c r="G387" s="65">
        <f>MONTH(E387)</f>
        <v>3</v>
      </c>
      <c r="H387" s="30">
        <f>YEAR(E387)</f>
        <v>2002</v>
      </c>
      <c r="I387" s="111" t="s">
        <v>1003</v>
      </c>
      <c r="J387" s="111" t="s">
        <v>1004</v>
      </c>
      <c r="K387" s="139" t="s">
        <v>56</v>
      </c>
      <c r="L387" s="111" t="s">
        <v>120</v>
      </c>
      <c r="M387" s="139" t="s">
        <v>178</v>
      </c>
      <c r="N387" s="60">
        <v>45409</v>
      </c>
      <c r="O387" s="119" t="s">
        <v>534</v>
      </c>
      <c r="P387" s="116" t="s">
        <v>104</v>
      </c>
      <c r="Q387" s="118" t="s">
        <v>42</v>
      </c>
      <c r="R387" s="60">
        <v>45409</v>
      </c>
    </row>
    <row r="388" spans="1:18" s="31" customFormat="1" x14ac:dyDescent="0.25">
      <c r="A388" s="30">
        <v>377</v>
      </c>
      <c r="B388" s="148">
        <v>168</v>
      </c>
      <c r="C388" s="133" t="s">
        <v>320</v>
      </c>
      <c r="D388" s="134" t="s">
        <v>103</v>
      </c>
      <c r="E388" s="135">
        <v>37328</v>
      </c>
      <c r="F388" s="65">
        <f>DAY(E388)</f>
        <v>13</v>
      </c>
      <c r="G388" s="65">
        <f>MONTH(E388)</f>
        <v>3</v>
      </c>
      <c r="H388" s="30">
        <f>YEAR(E388)</f>
        <v>2002</v>
      </c>
      <c r="I388" s="111" t="s">
        <v>427</v>
      </c>
      <c r="J388" s="111" t="s">
        <v>428</v>
      </c>
      <c r="K388" s="139" t="s">
        <v>60</v>
      </c>
      <c r="L388" s="111" t="s">
        <v>282</v>
      </c>
      <c r="M388" s="139" t="s">
        <v>178</v>
      </c>
      <c r="N388" s="60">
        <v>45409</v>
      </c>
      <c r="O388" s="119" t="s">
        <v>534</v>
      </c>
      <c r="P388" s="116" t="s">
        <v>104</v>
      </c>
      <c r="Q388" s="118" t="s">
        <v>42</v>
      </c>
      <c r="R388" s="60">
        <v>45409</v>
      </c>
    </row>
    <row r="389" spans="1:18" s="31" customFormat="1" x14ac:dyDescent="0.25">
      <c r="A389" s="30">
        <v>378</v>
      </c>
      <c r="B389" s="148">
        <v>89</v>
      </c>
      <c r="C389" s="102" t="s">
        <v>225</v>
      </c>
      <c r="D389" s="131" t="s">
        <v>103</v>
      </c>
      <c r="E389" s="132">
        <v>37566</v>
      </c>
      <c r="F389" s="65">
        <f>DAY(E389)</f>
        <v>6</v>
      </c>
      <c r="G389" s="65">
        <f>MONTH(E389)</f>
        <v>11</v>
      </c>
      <c r="H389" s="30">
        <f>YEAR(E389)</f>
        <v>2002</v>
      </c>
      <c r="I389" s="111" t="s">
        <v>429</v>
      </c>
      <c r="J389" s="111" t="s">
        <v>430</v>
      </c>
      <c r="K389" s="89" t="s">
        <v>62</v>
      </c>
      <c r="L389" s="111" t="s">
        <v>287</v>
      </c>
      <c r="M389" s="89" t="s">
        <v>178</v>
      </c>
      <c r="N389" s="60">
        <v>45409</v>
      </c>
      <c r="O389" s="115" t="s">
        <v>533</v>
      </c>
      <c r="P389" s="116" t="s">
        <v>105</v>
      </c>
      <c r="Q389" s="118" t="s">
        <v>42</v>
      </c>
      <c r="R389" s="60">
        <v>45409</v>
      </c>
    </row>
    <row r="390" spans="1:18" s="31" customFormat="1" x14ac:dyDescent="0.25">
      <c r="A390" s="30">
        <v>379</v>
      </c>
      <c r="B390" s="148">
        <v>48</v>
      </c>
      <c r="C390" s="102" t="s">
        <v>356</v>
      </c>
      <c r="D390" s="131" t="s">
        <v>103</v>
      </c>
      <c r="E390" s="132">
        <v>37271</v>
      </c>
      <c r="F390" s="65">
        <f>DAY(E390)</f>
        <v>15</v>
      </c>
      <c r="G390" s="65">
        <f>MONTH(E390)</f>
        <v>1</v>
      </c>
      <c r="H390" s="30">
        <f>YEAR(E390)</f>
        <v>2002</v>
      </c>
      <c r="I390" s="111" t="s">
        <v>870</v>
      </c>
      <c r="J390" s="111" t="s">
        <v>871</v>
      </c>
      <c r="K390" s="89" t="s">
        <v>56</v>
      </c>
      <c r="L390" s="111" t="s">
        <v>120</v>
      </c>
      <c r="M390" s="89" t="s">
        <v>178</v>
      </c>
      <c r="N390" s="60">
        <v>45409</v>
      </c>
      <c r="O390" s="115" t="s">
        <v>533</v>
      </c>
      <c r="P390" s="116" t="s">
        <v>105</v>
      </c>
      <c r="Q390" s="118" t="s">
        <v>42</v>
      </c>
      <c r="R390" s="60">
        <v>45409</v>
      </c>
    </row>
    <row r="391" spans="1:18" s="31" customFormat="1" x14ac:dyDescent="0.25">
      <c r="A391" s="30">
        <v>380</v>
      </c>
      <c r="B391" s="148">
        <v>7</v>
      </c>
      <c r="C391" s="102" t="s">
        <v>541</v>
      </c>
      <c r="D391" s="131" t="s">
        <v>542</v>
      </c>
      <c r="E391" s="132">
        <v>37363</v>
      </c>
      <c r="F391" s="65">
        <f>DAY(E391)</f>
        <v>17</v>
      </c>
      <c r="G391" s="65">
        <f>MONTH(E391)</f>
        <v>4</v>
      </c>
      <c r="H391" s="30">
        <f>YEAR(E391)</f>
        <v>2002</v>
      </c>
      <c r="I391" s="111" t="s">
        <v>808</v>
      </c>
      <c r="J391" s="111" t="s">
        <v>809</v>
      </c>
      <c r="K391" s="89" t="s">
        <v>56</v>
      </c>
      <c r="L391" s="111" t="s">
        <v>120</v>
      </c>
      <c r="M391" s="89" t="s">
        <v>178</v>
      </c>
      <c r="N391" s="60">
        <v>45409</v>
      </c>
      <c r="O391" s="115" t="s">
        <v>533</v>
      </c>
      <c r="P391" s="116" t="s">
        <v>105</v>
      </c>
      <c r="Q391" s="118" t="s">
        <v>42</v>
      </c>
      <c r="R391" s="60">
        <v>45409</v>
      </c>
    </row>
    <row r="392" spans="1:18" s="31" customFormat="1" x14ac:dyDescent="0.25">
      <c r="A392" s="30">
        <v>381</v>
      </c>
      <c r="B392" s="148">
        <v>20</v>
      </c>
      <c r="C392" s="102" t="s">
        <v>548</v>
      </c>
      <c r="D392" s="131" t="s">
        <v>145</v>
      </c>
      <c r="E392" s="132">
        <v>37539</v>
      </c>
      <c r="F392" s="65">
        <f>DAY(E392)</f>
        <v>10</v>
      </c>
      <c r="G392" s="65">
        <f>MONTH(E392)</f>
        <v>10</v>
      </c>
      <c r="H392" s="30">
        <f>YEAR(E392)</f>
        <v>2002</v>
      </c>
      <c r="I392" s="111" t="s">
        <v>822</v>
      </c>
      <c r="J392" s="111" t="s">
        <v>823</v>
      </c>
      <c r="K392" s="89" t="s">
        <v>51</v>
      </c>
      <c r="L392" s="111" t="s">
        <v>116</v>
      </c>
      <c r="M392" s="89" t="s">
        <v>178</v>
      </c>
      <c r="N392" s="60">
        <v>45409</v>
      </c>
      <c r="O392" s="115" t="s">
        <v>533</v>
      </c>
      <c r="P392" s="116" t="s">
        <v>105</v>
      </c>
      <c r="Q392" s="118" t="s">
        <v>42</v>
      </c>
      <c r="R392" s="60">
        <v>45409</v>
      </c>
    </row>
    <row r="393" spans="1:18" s="31" customFormat="1" x14ac:dyDescent="0.25">
      <c r="A393" s="30">
        <v>382</v>
      </c>
      <c r="B393" s="148">
        <v>112</v>
      </c>
      <c r="C393" s="102" t="s">
        <v>618</v>
      </c>
      <c r="D393" s="131" t="s">
        <v>145</v>
      </c>
      <c r="E393" s="132">
        <v>37561</v>
      </c>
      <c r="F393" s="65">
        <f>DAY(E393)</f>
        <v>1</v>
      </c>
      <c r="G393" s="65">
        <f>MONTH(E393)</f>
        <v>11</v>
      </c>
      <c r="H393" s="30">
        <f>YEAR(E393)</f>
        <v>2002</v>
      </c>
      <c r="I393" s="111" t="s">
        <v>965</v>
      </c>
      <c r="J393" s="111" t="s">
        <v>966</v>
      </c>
      <c r="K393" s="89" t="s">
        <v>62</v>
      </c>
      <c r="L393" s="111" t="s">
        <v>283</v>
      </c>
      <c r="M393" s="89" t="s">
        <v>178</v>
      </c>
      <c r="N393" s="60">
        <v>45409</v>
      </c>
      <c r="O393" s="115" t="s">
        <v>533</v>
      </c>
      <c r="P393" s="116" t="s">
        <v>105</v>
      </c>
      <c r="Q393" s="118" t="s">
        <v>42</v>
      </c>
      <c r="R393" s="60">
        <v>45409</v>
      </c>
    </row>
    <row r="394" spans="1:18" s="31" customFormat="1" x14ac:dyDescent="0.25">
      <c r="A394" s="30">
        <v>383</v>
      </c>
      <c r="B394" s="148">
        <v>159</v>
      </c>
      <c r="C394" s="133" t="s">
        <v>133</v>
      </c>
      <c r="D394" s="134" t="s">
        <v>145</v>
      </c>
      <c r="E394" s="135">
        <v>37310</v>
      </c>
      <c r="F394" s="65">
        <f>DAY(E394)</f>
        <v>23</v>
      </c>
      <c r="G394" s="65">
        <f>MONTH(E394)</f>
        <v>2</v>
      </c>
      <c r="H394" s="30">
        <f>YEAR(E394)</f>
        <v>2002</v>
      </c>
      <c r="I394" s="111" t="s">
        <v>528</v>
      </c>
      <c r="J394" s="111" t="s">
        <v>529</v>
      </c>
      <c r="K394" s="139" t="s">
        <v>48</v>
      </c>
      <c r="L394" s="111" t="s">
        <v>271</v>
      </c>
      <c r="M394" s="139" t="s">
        <v>178</v>
      </c>
      <c r="N394" s="60">
        <v>45409</v>
      </c>
      <c r="O394" s="119" t="s">
        <v>534</v>
      </c>
      <c r="P394" s="116" t="s">
        <v>104</v>
      </c>
      <c r="Q394" s="118" t="s">
        <v>42</v>
      </c>
      <c r="R394" s="60">
        <v>45409</v>
      </c>
    </row>
    <row r="395" spans="1:18" s="31" customFormat="1" x14ac:dyDescent="0.25">
      <c r="A395" s="30">
        <v>384</v>
      </c>
      <c r="B395" s="148">
        <v>227</v>
      </c>
      <c r="C395" s="133" t="s">
        <v>219</v>
      </c>
      <c r="D395" s="134" t="s">
        <v>145</v>
      </c>
      <c r="E395" s="135">
        <v>37522</v>
      </c>
      <c r="F395" s="65">
        <f>DAY(E395)</f>
        <v>23</v>
      </c>
      <c r="G395" s="65">
        <f>MONTH(E395)</f>
        <v>9</v>
      </c>
      <c r="H395" s="30">
        <f>YEAR(E395)</f>
        <v>2002</v>
      </c>
      <c r="I395" s="111" t="s">
        <v>218</v>
      </c>
      <c r="J395" s="111" t="s">
        <v>260</v>
      </c>
      <c r="K395" s="139" t="s">
        <v>68</v>
      </c>
      <c r="L395" s="111" t="s">
        <v>149</v>
      </c>
      <c r="M395" s="139" t="s">
        <v>178</v>
      </c>
      <c r="N395" s="60">
        <v>45409</v>
      </c>
      <c r="O395" s="119" t="s">
        <v>534</v>
      </c>
      <c r="P395" s="116" t="s">
        <v>104</v>
      </c>
      <c r="Q395" s="118" t="s">
        <v>42</v>
      </c>
      <c r="R395" s="60">
        <v>45409</v>
      </c>
    </row>
    <row r="396" spans="1:18" s="31" customFormat="1" x14ac:dyDescent="0.25">
      <c r="A396" s="30">
        <v>385</v>
      </c>
      <c r="B396" s="148">
        <v>51</v>
      </c>
      <c r="C396" s="102" t="s">
        <v>571</v>
      </c>
      <c r="D396" s="131" t="s">
        <v>145</v>
      </c>
      <c r="E396" s="132">
        <v>37370</v>
      </c>
      <c r="F396" s="65">
        <f>DAY(E396)</f>
        <v>24</v>
      </c>
      <c r="G396" s="65">
        <f>MONTH(E396)</f>
        <v>4</v>
      </c>
      <c r="H396" s="30">
        <f>YEAR(E396)</f>
        <v>2002</v>
      </c>
      <c r="I396" s="111" t="s">
        <v>874</v>
      </c>
      <c r="J396" s="111" t="s">
        <v>875</v>
      </c>
      <c r="K396" s="89" t="s">
        <v>55</v>
      </c>
      <c r="L396" s="111" t="s">
        <v>277</v>
      </c>
      <c r="M396" s="89" t="s">
        <v>178</v>
      </c>
      <c r="N396" s="60">
        <v>45409</v>
      </c>
      <c r="O396" s="115" t="s">
        <v>533</v>
      </c>
      <c r="P396" s="116" t="s">
        <v>105</v>
      </c>
      <c r="Q396" s="118" t="s">
        <v>42</v>
      </c>
      <c r="R396" s="60">
        <v>45409</v>
      </c>
    </row>
    <row r="397" spans="1:18" s="31" customFormat="1" x14ac:dyDescent="0.25">
      <c r="A397" s="33">
        <v>386</v>
      </c>
      <c r="B397" s="149">
        <v>42</v>
      </c>
      <c r="C397" s="103" t="s">
        <v>567</v>
      </c>
      <c r="D397" s="136" t="s">
        <v>145</v>
      </c>
      <c r="E397" s="137">
        <v>36817</v>
      </c>
      <c r="F397" s="66">
        <f>DAY(E397)</f>
        <v>18</v>
      </c>
      <c r="G397" s="66">
        <f>MONTH(E397)</f>
        <v>10</v>
      </c>
      <c r="H397" s="33">
        <f>YEAR(E397)</f>
        <v>2000</v>
      </c>
      <c r="I397" s="112" t="s">
        <v>862</v>
      </c>
      <c r="J397" s="112" t="s">
        <v>863</v>
      </c>
      <c r="K397" s="101" t="s">
        <v>144</v>
      </c>
      <c r="L397" s="112" t="s">
        <v>280</v>
      </c>
      <c r="M397" s="101" t="s">
        <v>182</v>
      </c>
      <c r="N397" s="61">
        <v>45409</v>
      </c>
      <c r="O397" s="123" t="s">
        <v>533</v>
      </c>
      <c r="P397" s="124" t="s">
        <v>105</v>
      </c>
      <c r="Q397" s="122" t="s">
        <v>42</v>
      </c>
      <c r="R397" s="61">
        <v>45409</v>
      </c>
    </row>
    <row r="398" spans="1:18" s="57" customFormat="1" x14ac:dyDescent="0.25">
      <c r="A398" s="58"/>
      <c r="B398" s="107"/>
      <c r="E398" s="84"/>
      <c r="F398" s="85"/>
      <c r="G398" s="85"/>
      <c r="H398" s="86"/>
      <c r="I398" s="70"/>
      <c r="J398" s="70"/>
      <c r="K398" s="87"/>
      <c r="L398" s="70"/>
      <c r="M398" s="70"/>
      <c r="N398" s="88"/>
      <c r="O398" s="70"/>
      <c r="P398" s="62"/>
      <c r="Q398" s="87"/>
    </row>
    <row r="399" spans="1:18" s="58" customFormat="1" ht="33.75" customHeight="1" x14ac:dyDescent="0.25">
      <c r="A399" s="160" t="s">
        <v>1393</v>
      </c>
      <c r="B399" s="160"/>
      <c r="C399" s="160"/>
      <c r="D399" s="160"/>
      <c r="E399" s="95"/>
      <c r="F399" s="96"/>
      <c r="G399" s="96"/>
      <c r="H399" s="97"/>
      <c r="I399" s="98"/>
      <c r="J399" s="98"/>
      <c r="K399" s="94"/>
      <c r="L399" s="70"/>
      <c r="M399" s="70"/>
      <c r="N399" s="88"/>
      <c r="O399" s="71" t="s">
        <v>43</v>
      </c>
      <c r="P399" s="62"/>
      <c r="Q399" s="63"/>
    </row>
    <row r="400" spans="1:18" s="34" customFormat="1" x14ac:dyDescent="0.25">
      <c r="B400" s="108"/>
      <c r="C400" s="58"/>
      <c r="D400" s="58"/>
      <c r="E400" s="41"/>
      <c r="F400" s="54"/>
      <c r="G400" s="54"/>
      <c r="H400" s="42"/>
      <c r="I400" s="69"/>
      <c r="J400" s="69"/>
      <c r="K400" s="43"/>
      <c r="L400" s="40"/>
      <c r="M400" s="40"/>
      <c r="N400" s="83"/>
      <c r="O400" s="72"/>
      <c r="P400" s="38" t="s">
        <v>44</v>
      </c>
      <c r="Q400" s="38">
        <f>COUNTIF($Q$12:$Q$397, "B.201")</f>
        <v>77</v>
      </c>
    </row>
    <row r="401" spans="2:18" s="34" customFormat="1" x14ac:dyDescent="0.25">
      <c r="B401" s="108"/>
      <c r="C401" s="58"/>
      <c r="D401" s="58"/>
      <c r="E401" s="41"/>
      <c r="F401" s="55"/>
      <c r="G401" s="55"/>
      <c r="H401" s="44"/>
      <c r="I401" s="40"/>
      <c r="J401" s="40"/>
      <c r="K401" s="43"/>
      <c r="L401" s="40"/>
      <c r="M401" s="40"/>
      <c r="N401" s="83"/>
      <c r="O401" s="72"/>
      <c r="P401" s="38" t="s">
        <v>41</v>
      </c>
      <c r="Q401" s="38">
        <f>COUNTIF($Q$12:$Q$397, "B.202")</f>
        <v>77</v>
      </c>
    </row>
    <row r="402" spans="2:18" s="34" customFormat="1" x14ac:dyDescent="0.25">
      <c r="B402" s="108"/>
      <c r="C402" s="58"/>
      <c r="D402" s="58"/>
      <c r="E402" s="41"/>
      <c r="F402" s="55"/>
      <c r="G402" s="55"/>
      <c r="H402" s="44"/>
      <c r="I402" s="40"/>
      <c r="J402" s="40"/>
      <c r="K402" s="43"/>
      <c r="L402" s="40"/>
      <c r="M402" s="40"/>
      <c r="N402" s="83"/>
      <c r="O402" s="72"/>
      <c r="P402" s="38" t="s">
        <v>40</v>
      </c>
      <c r="Q402" s="38">
        <f>COUNTIF($Q$12:$Q$397, "B.301")</f>
        <v>77</v>
      </c>
    </row>
    <row r="403" spans="2:18" s="34" customFormat="1" x14ac:dyDescent="0.25">
      <c r="B403" s="108"/>
      <c r="C403" s="58"/>
      <c r="D403" s="58"/>
      <c r="E403" s="41"/>
      <c r="F403" s="55"/>
      <c r="G403" s="55"/>
      <c r="H403" s="44"/>
      <c r="I403" s="40"/>
      <c r="J403" s="40"/>
      <c r="K403" s="43"/>
      <c r="L403" s="40"/>
      <c r="M403" s="40"/>
      <c r="N403" s="83"/>
      <c r="O403" s="72"/>
      <c r="P403" s="38" t="s">
        <v>39</v>
      </c>
      <c r="Q403" s="38">
        <f>COUNTIF($Q$12:$Q$397, "B.302")</f>
        <v>77</v>
      </c>
    </row>
    <row r="404" spans="2:18" s="34" customFormat="1" x14ac:dyDescent="0.25">
      <c r="B404" s="108"/>
      <c r="C404" s="58"/>
      <c r="D404" s="58"/>
      <c r="E404" s="41"/>
      <c r="F404" s="55"/>
      <c r="G404" s="55"/>
      <c r="H404" s="44"/>
      <c r="I404" s="40"/>
      <c r="J404" s="40"/>
      <c r="K404" s="43"/>
      <c r="L404" s="40"/>
      <c r="M404" s="40"/>
      <c r="N404" s="83"/>
      <c r="O404" s="72"/>
      <c r="P404" s="38" t="s">
        <v>45</v>
      </c>
      <c r="Q404" s="38">
        <f>COUNTIF($Q$12:$Q$397, "B.401")</f>
        <v>0</v>
      </c>
    </row>
    <row r="405" spans="2:18" s="34" customFormat="1" x14ac:dyDescent="0.25">
      <c r="B405" s="108"/>
      <c r="C405" s="58"/>
      <c r="D405" s="58"/>
      <c r="E405" s="41"/>
      <c r="F405" s="55"/>
      <c r="G405" s="55"/>
      <c r="H405" s="44"/>
      <c r="I405" s="40"/>
      <c r="J405" s="40"/>
      <c r="K405" s="43"/>
      <c r="L405" s="40"/>
      <c r="M405" s="40"/>
      <c r="N405" s="83"/>
      <c r="O405" s="72"/>
      <c r="P405" s="38" t="s">
        <v>42</v>
      </c>
      <c r="Q405" s="38">
        <f>COUNTIF($Q$12:$Q$397, "B.402")</f>
        <v>78</v>
      </c>
    </row>
    <row r="406" spans="2:18" s="34" customFormat="1" x14ac:dyDescent="0.25">
      <c r="B406" s="108"/>
      <c r="C406" s="58"/>
      <c r="D406" s="58"/>
      <c r="E406" s="41"/>
      <c r="F406" s="55"/>
      <c r="G406" s="55"/>
      <c r="H406" s="44"/>
      <c r="I406" s="40"/>
      <c r="J406" s="40"/>
      <c r="K406" s="43"/>
      <c r="L406" s="40"/>
      <c r="M406" s="40"/>
      <c r="N406" s="83"/>
      <c r="O406" s="72"/>
      <c r="P406" s="38" t="s">
        <v>46</v>
      </c>
      <c r="Q406" s="38">
        <f>COUNTIF($Q$12:$Q$397, "B.403")</f>
        <v>0</v>
      </c>
    </row>
    <row r="407" spans="2:18" s="34" customFormat="1" x14ac:dyDescent="0.25">
      <c r="B407" s="108"/>
      <c r="C407" s="58"/>
      <c r="D407" s="58"/>
      <c r="E407" s="41"/>
      <c r="F407" s="55"/>
      <c r="G407" s="55"/>
      <c r="H407" s="44"/>
      <c r="I407" s="40"/>
      <c r="J407" s="40"/>
      <c r="K407" s="43"/>
      <c r="L407" s="40"/>
      <c r="M407" s="40"/>
      <c r="N407" s="83"/>
      <c r="O407" s="72"/>
      <c r="P407" s="38" t="s">
        <v>160</v>
      </c>
      <c r="Q407" s="38">
        <f>COUNTIF($Q$12:$Q$397, "C.201")</f>
        <v>0</v>
      </c>
    </row>
    <row r="408" spans="2:18" s="34" customFormat="1" x14ac:dyDescent="0.25">
      <c r="B408" s="108"/>
      <c r="C408" s="58"/>
      <c r="D408" s="58"/>
      <c r="E408" s="41"/>
      <c r="F408" s="55"/>
      <c r="G408" s="55"/>
      <c r="H408" s="44"/>
      <c r="I408" s="40"/>
      <c r="J408" s="40"/>
      <c r="K408" s="43"/>
      <c r="L408" s="40"/>
      <c r="M408" s="40"/>
      <c r="N408" s="83"/>
      <c r="O408" s="73"/>
      <c r="P408" s="45" t="s">
        <v>47</v>
      </c>
      <c r="Q408" s="35">
        <f>SUM(Q400:Q407)</f>
        <v>386</v>
      </c>
    </row>
    <row r="409" spans="2:18" x14ac:dyDescent="0.25">
      <c r="Q409" s="39"/>
      <c r="R409" s="2"/>
    </row>
    <row r="410" spans="2:18" x14ac:dyDescent="0.25">
      <c r="Q410" s="39"/>
      <c r="R410" s="2"/>
    </row>
    <row r="411" spans="2:18" x14ac:dyDescent="0.25">
      <c r="Q411" s="39"/>
      <c r="R411" s="2"/>
    </row>
    <row r="412" spans="2:18" x14ac:dyDescent="0.25">
      <c r="Q412" s="39"/>
      <c r="R412" s="2"/>
    </row>
    <row r="413" spans="2:18" x14ac:dyDescent="0.25">
      <c r="Q413" s="39"/>
      <c r="R413" s="2"/>
    </row>
    <row r="414" spans="2:18" x14ac:dyDescent="0.25">
      <c r="Q414" s="39"/>
      <c r="R414" s="2"/>
    </row>
    <row r="415" spans="2:18" x14ac:dyDescent="0.25">
      <c r="Q415" s="39"/>
      <c r="R415" s="2"/>
    </row>
    <row r="416" spans="2:18" x14ac:dyDescent="0.25">
      <c r="Q416" s="39"/>
      <c r="R416" s="2"/>
    </row>
    <row r="417" spans="17:18" x14ac:dyDescent="0.25">
      <c r="Q417" s="39"/>
      <c r="R417" s="2"/>
    </row>
    <row r="418" spans="17:18" x14ac:dyDescent="0.25">
      <c r="Q418" s="39"/>
      <c r="R418" s="2"/>
    </row>
    <row r="419" spans="17:18" x14ac:dyDescent="0.25">
      <c r="Q419" s="39"/>
      <c r="R419" s="2"/>
    </row>
    <row r="420" spans="17:18" x14ac:dyDescent="0.25">
      <c r="Q420" s="39"/>
      <c r="R420" s="2"/>
    </row>
    <row r="421" spans="17:18" x14ac:dyDescent="0.25">
      <c r="Q421" s="39"/>
      <c r="R421" s="2"/>
    </row>
    <row r="422" spans="17:18" x14ac:dyDescent="0.25">
      <c r="Q422" s="39"/>
      <c r="R422" s="2"/>
    </row>
    <row r="423" spans="17:18" x14ac:dyDescent="0.25">
      <c r="Q423" s="39"/>
      <c r="R423" s="2"/>
    </row>
    <row r="424" spans="17:18" x14ac:dyDescent="0.25">
      <c r="Q424" s="39"/>
      <c r="R424" s="2"/>
    </row>
    <row r="425" spans="17:18" x14ac:dyDescent="0.25">
      <c r="Q425" s="39"/>
      <c r="R425" s="2"/>
    </row>
    <row r="426" spans="17:18" x14ac:dyDescent="0.25">
      <c r="Q426" s="39"/>
      <c r="R426" s="2"/>
    </row>
    <row r="427" spans="17:18" x14ac:dyDescent="0.25">
      <c r="Q427" s="39"/>
      <c r="R427" s="2"/>
    </row>
    <row r="428" spans="17:18" x14ac:dyDescent="0.25">
      <c r="Q428" s="39"/>
      <c r="R428" s="2"/>
    </row>
    <row r="429" spans="17:18" x14ac:dyDescent="0.25">
      <c r="Q429" s="39"/>
      <c r="R429" s="2"/>
    </row>
    <row r="430" spans="17:18" x14ac:dyDescent="0.25">
      <c r="Q430" s="39"/>
      <c r="R430" s="2"/>
    </row>
    <row r="431" spans="17:18" x14ac:dyDescent="0.25">
      <c r="Q431" s="39"/>
      <c r="R431" s="2"/>
    </row>
    <row r="432" spans="17:18" x14ac:dyDescent="0.25">
      <c r="Q432" s="39"/>
      <c r="R432" s="2"/>
    </row>
    <row r="433" spans="17:18" x14ac:dyDescent="0.25">
      <c r="Q433" s="39"/>
      <c r="R433" s="2"/>
    </row>
    <row r="434" spans="17:18" x14ac:dyDescent="0.25">
      <c r="Q434" s="39"/>
      <c r="R434" s="2"/>
    </row>
    <row r="435" spans="17:18" x14ac:dyDescent="0.25">
      <c r="Q435" s="39"/>
      <c r="R435" s="2"/>
    </row>
    <row r="436" spans="17:18" x14ac:dyDescent="0.25">
      <c r="Q436" s="39"/>
      <c r="R436" s="2"/>
    </row>
    <row r="437" spans="17:18" x14ac:dyDescent="0.25">
      <c r="Q437" s="39"/>
      <c r="R437" s="2"/>
    </row>
    <row r="438" spans="17:18" x14ac:dyDescent="0.25">
      <c r="Q438" s="39"/>
      <c r="R438" s="2"/>
    </row>
    <row r="439" spans="17:18" x14ac:dyDescent="0.25">
      <c r="Q439" s="39"/>
      <c r="R439" s="2"/>
    </row>
    <row r="440" spans="17:18" x14ac:dyDescent="0.25">
      <c r="Q440" s="39"/>
      <c r="R440" s="2"/>
    </row>
    <row r="441" spans="17:18" x14ac:dyDescent="0.25">
      <c r="Q441" s="39"/>
      <c r="R441" s="2"/>
    </row>
    <row r="442" spans="17:18" x14ac:dyDescent="0.25">
      <c r="Q442" s="39"/>
      <c r="R442" s="2"/>
    </row>
    <row r="443" spans="17:18" x14ac:dyDescent="0.25">
      <c r="Q443" s="39"/>
      <c r="R443" s="2"/>
    </row>
    <row r="444" spans="17:18" x14ac:dyDescent="0.25">
      <c r="Q444" s="39"/>
      <c r="R444" s="2"/>
    </row>
    <row r="445" spans="17:18" x14ac:dyDescent="0.25">
      <c r="Q445" s="39"/>
      <c r="R445" s="2"/>
    </row>
    <row r="446" spans="17:18" x14ac:dyDescent="0.25">
      <c r="Q446" s="39"/>
      <c r="R446" s="2"/>
    </row>
    <row r="447" spans="17:18" x14ac:dyDescent="0.25">
      <c r="Q447" s="39"/>
      <c r="R447" s="2"/>
    </row>
    <row r="448" spans="17:18" x14ac:dyDescent="0.25">
      <c r="Q448" s="39"/>
      <c r="R448" s="2"/>
    </row>
    <row r="449" spans="17:18" x14ac:dyDescent="0.25">
      <c r="Q449" s="39"/>
      <c r="R449" s="2"/>
    </row>
    <row r="450" spans="17:18" x14ac:dyDescent="0.25">
      <c r="Q450" s="39"/>
      <c r="R450" s="2"/>
    </row>
    <row r="451" spans="17:18" x14ac:dyDescent="0.25">
      <c r="Q451" s="39"/>
      <c r="R451" s="2"/>
    </row>
    <row r="452" spans="17:18" x14ac:dyDescent="0.25">
      <c r="Q452" s="39"/>
      <c r="R452" s="2"/>
    </row>
    <row r="453" spans="17:18" x14ac:dyDescent="0.25">
      <c r="Q453" s="39"/>
      <c r="R453" s="2"/>
    </row>
    <row r="454" spans="17:18" x14ac:dyDescent="0.25">
      <c r="Q454" s="39"/>
      <c r="R454" s="2"/>
    </row>
    <row r="455" spans="17:18" x14ac:dyDescent="0.25">
      <c r="Q455" s="39"/>
      <c r="R455" s="2"/>
    </row>
    <row r="456" spans="17:18" x14ac:dyDescent="0.25">
      <c r="Q456" s="39"/>
      <c r="R456" s="2"/>
    </row>
    <row r="457" spans="17:18" x14ac:dyDescent="0.25">
      <c r="Q457" s="39"/>
      <c r="R457" s="2"/>
    </row>
    <row r="458" spans="17:18" x14ac:dyDescent="0.25">
      <c r="Q458" s="39"/>
      <c r="R458" s="2"/>
    </row>
    <row r="459" spans="17:18" x14ac:dyDescent="0.25">
      <c r="Q459" s="39"/>
      <c r="R459" s="2"/>
    </row>
    <row r="460" spans="17:18" x14ac:dyDescent="0.25">
      <c r="Q460" s="39"/>
      <c r="R460" s="2"/>
    </row>
    <row r="461" spans="17:18" x14ac:dyDescent="0.25">
      <c r="Q461" s="39"/>
      <c r="R461" s="2"/>
    </row>
    <row r="462" spans="17:18" x14ac:dyDescent="0.25">
      <c r="Q462" s="39"/>
      <c r="R462" s="2"/>
    </row>
    <row r="463" spans="17:18" x14ac:dyDescent="0.25">
      <c r="Q463" s="39"/>
      <c r="R463" s="2"/>
    </row>
    <row r="464" spans="17:18" x14ac:dyDescent="0.25">
      <c r="Q464" s="39"/>
      <c r="R464" s="2"/>
    </row>
    <row r="465" spans="17:18" x14ac:dyDescent="0.25">
      <c r="Q465" s="39"/>
      <c r="R465" s="2"/>
    </row>
    <row r="466" spans="17:18" x14ac:dyDescent="0.25">
      <c r="Q466" s="39"/>
      <c r="R466" s="2"/>
    </row>
    <row r="467" spans="17:18" x14ac:dyDescent="0.25">
      <c r="Q467" s="39"/>
      <c r="R467" s="2"/>
    </row>
    <row r="468" spans="17:18" x14ac:dyDescent="0.25">
      <c r="Q468" s="39"/>
      <c r="R468" s="2"/>
    </row>
    <row r="469" spans="17:18" x14ac:dyDescent="0.25">
      <c r="Q469" s="39"/>
      <c r="R469" s="2"/>
    </row>
    <row r="470" spans="17:18" x14ac:dyDescent="0.25">
      <c r="Q470" s="39"/>
      <c r="R470" s="2"/>
    </row>
    <row r="471" spans="17:18" x14ac:dyDescent="0.25">
      <c r="Q471" s="39"/>
      <c r="R471" s="2"/>
    </row>
    <row r="472" spans="17:18" x14ac:dyDescent="0.25">
      <c r="Q472" s="39"/>
      <c r="R472" s="2"/>
    </row>
    <row r="473" spans="17:18" x14ac:dyDescent="0.25">
      <c r="Q473" s="39"/>
      <c r="R473" s="2"/>
    </row>
    <row r="474" spans="17:18" x14ac:dyDescent="0.25">
      <c r="Q474" s="39"/>
      <c r="R474" s="2"/>
    </row>
    <row r="475" spans="17:18" x14ac:dyDescent="0.25">
      <c r="Q475" s="39"/>
      <c r="R475" s="2"/>
    </row>
    <row r="476" spans="17:18" x14ac:dyDescent="0.25">
      <c r="Q476" s="39"/>
      <c r="R476" s="2"/>
    </row>
    <row r="477" spans="17:18" x14ac:dyDescent="0.25">
      <c r="Q477" s="39"/>
      <c r="R477" s="2"/>
    </row>
    <row r="478" spans="17:18" x14ac:dyDescent="0.25">
      <c r="Q478" s="39"/>
      <c r="R478" s="2"/>
    </row>
    <row r="479" spans="17:18" x14ac:dyDescent="0.25">
      <c r="Q479" s="39"/>
      <c r="R479" s="2"/>
    </row>
    <row r="480" spans="17:18" x14ac:dyDescent="0.25">
      <c r="Q480" s="39"/>
      <c r="R480" s="2"/>
    </row>
    <row r="481" spans="17:18" x14ac:dyDescent="0.25">
      <c r="Q481" s="39"/>
      <c r="R481" s="2"/>
    </row>
    <row r="482" spans="17:18" x14ac:dyDescent="0.25">
      <c r="Q482" s="39"/>
      <c r="R482" s="2"/>
    </row>
    <row r="483" spans="17:18" x14ac:dyDescent="0.25">
      <c r="Q483" s="39"/>
      <c r="R483" s="2"/>
    </row>
    <row r="484" spans="17:18" x14ac:dyDescent="0.25">
      <c r="Q484" s="39"/>
      <c r="R484" s="2"/>
    </row>
    <row r="485" spans="17:18" x14ac:dyDescent="0.25">
      <c r="Q485" s="39"/>
      <c r="R485" s="2"/>
    </row>
    <row r="486" spans="17:18" x14ac:dyDescent="0.25">
      <c r="Q486" s="39"/>
      <c r="R486" s="2"/>
    </row>
    <row r="487" spans="17:18" x14ac:dyDescent="0.25">
      <c r="Q487" s="39"/>
      <c r="R487" s="2"/>
    </row>
    <row r="488" spans="17:18" x14ac:dyDescent="0.25">
      <c r="Q488" s="39"/>
      <c r="R488" s="2"/>
    </row>
    <row r="489" spans="17:18" x14ac:dyDescent="0.25">
      <c r="Q489" s="39"/>
      <c r="R489" s="2"/>
    </row>
    <row r="490" spans="17:18" x14ac:dyDescent="0.25">
      <c r="Q490" s="39"/>
      <c r="R490" s="2"/>
    </row>
    <row r="491" spans="17:18" x14ac:dyDescent="0.25">
      <c r="Q491" s="39"/>
      <c r="R491" s="2"/>
    </row>
    <row r="492" spans="17:18" x14ac:dyDescent="0.25">
      <c r="Q492" s="39"/>
      <c r="R492" s="2"/>
    </row>
    <row r="493" spans="17:18" x14ac:dyDescent="0.25">
      <c r="Q493" s="39"/>
      <c r="R493" s="2"/>
    </row>
    <row r="494" spans="17:18" x14ac:dyDescent="0.25">
      <c r="Q494" s="39"/>
      <c r="R494" s="2"/>
    </row>
    <row r="495" spans="17:18" x14ac:dyDescent="0.25">
      <c r="Q495" s="39"/>
      <c r="R495" s="2"/>
    </row>
    <row r="496" spans="17:18" x14ac:dyDescent="0.25">
      <c r="Q496" s="39"/>
      <c r="R496" s="2"/>
    </row>
    <row r="497" spans="17:18" x14ac:dyDescent="0.25">
      <c r="Q497" s="39"/>
      <c r="R497" s="2"/>
    </row>
    <row r="498" spans="17:18" x14ac:dyDescent="0.25">
      <c r="Q498" s="39"/>
      <c r="R498" s="2"/>
    </row>
    <row r="499" spans="17:18" x14ac:dyDescent="0.25">
      <c r="Q499" s="39"/>
      <c r="R499" s="2"/>
    </row>
    <row r="500" spans="17:18" x14ac:dyDescent="0.25">
      <c r="Q500" s="39"/>
      <c r="R500" s="2"/>
    </row>
    <row r="501" spans="17:18" x14ac:dyDescent="0.25">
      <c r="Q501" s="39"/>
      <c r="R501" s="2"/>
    </row>
    <row r="502" spans="17:18" x14ac:dyDescent="0.25">
      <c r="Q502" s="39"/>
      <c r="R502" s="2"/>
    </row>
    <row r="503" spans="17:18" x14ac:dyDescent="0.25">
      <c r="Q503" s="39"/>
      <c r="R503" s="2"/>
    </row>
    <row r="504" spans="17:18" x14ac:dyDescent="0.25">
      <c r="Q504" s="39"/>
      <c r="R504" s="2"/>
    </row>
    <row r="505" spans="17:18" x14ac:dyDescent="0.25">
      <c r="Q505" s="39"/>
      <c r="R505" s="2"/>
    </row>
    <row r="506" spans="17:18" x14ac:dyDescent="0.25">
      <c r="Q506" s="39"/>
      <c r="R506" s="2"/>
    </row>
    <row r="507" spans="17:18" x14ac:dyDescent="0.25">
      <c r="Q507" s="39"/>
      <c r="R507" s="2"/>
    </row>
    <row r="508" spans="17:18" x14ac:dyDescent="0.25">
      <c r="Q508" s="39"/>
      <c r="R508" s="2"/>
    </row>
    <row r="509" spans="17:18" x14ac:dyDescent="0.25">
      <c r="Q509" s="39"/>
      <c r="R509" s="2"/>
    </row>
    <row r="510" spans="17:18" x14ac:dyDescent="0.25">
      <c r="Q510" s="39"/>
      <c r="R510" s="2"/>
    </row>
    <row r="511" spans="17:18" x14ac:dyDescent="0.25">
      <c r="Q511" s="39"/>
      <c r="R511" s="2"/>
    </row>
    <row r="512" spans="17:18" x14ac:dyDescent="0.25">
      <c r="Q512" s="39"/>
      <c r="R512" s="2"/>
    </row>
    <row r="513" spans="17:18" x14ac:dyDescent="0.25">
      <c r="Q513" s="39"/>
      <c r="R513" s="2"/>
    </row>
    <row r="514" spans="17:18" x14ac:dyDescent="0.25">
      <c r="Q514" s="39"/>
      <c r="R514" s="2"/>
    </row>
    <row r="515" spans="17:18" x14ac:dyDescent="0.25">
      <c r="Q515" s="39"/>
      <c r="R515" s="2"/>
    </row>
    <row r="516" spans="17:18" x14ac:dyDescent="0.25">
      <c r="Q516" s="39"/>
      <c r="R516" s="2"/>
    </row>
    <row r="517" spans="17:18" x14ac:dyDescent="0.25">
      <c r="Q517" s="39"/>
      <c r="R517" s="2"/>
    </row>
    <row r="518" spans="17:18" x14ac:dyDescent="0.25">
      <c r="Q518" s="39"/>
      <c r="R518" s="2"/>
    </row>
    <row r="519" spans="17:18" x14ac:dyDescent="0.25">
      <c r="Q519" s="39"/>
      <c r="R519" s="2"/>
    </row>
    <row r="520" spans="17:18" x14ac:dyDescent="0.25">
      <c r="Q520" s="39"/>
      <c r="R520" s="2"/>
    </row>
    <row r="521" spans="17:18" x14ac:dyDescent="0.25">
      <c r="Q521" s="39"/>
      <c r="R521" s="2"/>
    </row>
    <row r="522" spans="17:18" x14ac:dyDescent="0.25">
      <c r="Q522" s="39"/>
      <c r="R522" s="2"/>
    </row>
    <row r="523" spans="17:18" x14ac:dyDescent="0.25">
      <c r="Q523" s="39"/>
      <c r="R523" s="2"/>
    </row>
    <row r="524" spans="17:18" x14ac:dyDescent="0.25">
      <c r="Q524" s="39"/>
      <c r="R524" s="2"/>
    </row>
    <row r="525" spans="17:18" x14ac:dyDescent="0.25">
      <c r="Q525" s="39"/>
      <c r="R525" s="2"/>
    </row>
    <row r="526" spans="17:18" x14ac:dyDescent="0.25">
      <c r="Q526" s="39"/>
      <c r="R526" s="2"/>
    </row>
    <row r="527" spans="17:18" x14ac:dyDescent="0.25">
      <c r="Q527" s="39"/>
      <c r="R527" s="2"/>
    </row>
    <row r="528" spans="17:18" x14ac:dyDescent="0.25">
      <c r="Q528" s="39"/>
      <c r="R528" s="2"/>
    </row>
    <row r="529" spans="17:18" x14ac:dyDescent="0.25">
      <c r="Q529" s="39"/>
      <c r="R529" s="2"/>
    </row>
    <row r="530" spans="17:18" x14ac:dyDescent="0.25">
      <c r="Q530" s="39"/>
      <c r="R530" s="2"/>
    </row>
    <row r="531" spans="17:18" x14ac:dyDescent="0.25">
      <c r="Q531" s="39"/>
      <c r="R531" s="2"/>
    </row>
  </sheetData>
  <sortState ref="A12:R397">
    <sortCondition ref="D12:D397"/>
    <sortCondition ref="C12:C397"/>
  </sortState>
  <mergeCells count="12">
    <mergeCell ref="A399:D399"/>
    <mergeCell ref="C9:D9"/>
    <mergeCell ref="A5:C5"/>
    <mergeCell ref="A6:C6"/>
    <mergeCell ref="D6:H6"/>
    <mergeCell ref="A7:C7"/>
    <mergeCell ref="A8:D8"/>
    <mergeCell ref="A1:R1"/>
    <mergeCell ref="A2:R2"/>
    <mergeCell ref="A3:C3"/>
    <mergeCell ref="D3:J3"/>
    <mergeCell ref="A4:C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31"/>
  <sheetViews>
    <sheetView zoomScale="55" zoomScaleNormal="55" workbookViewId="0">
      <pane ySplit="11" topLeftCell="A269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8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7.140625" style="39" bestFit="1" customWidth="1"/>
    <col min="19" max="16384" width="9.140625" style="2"/>
  </cols>
  <sheetData>
    <row r="1" spans="1:18" x14ac:dyDescent="0.25">
      <c r="A1" s="153" t="s">
        <v>536</v>
      </c>
      <c r="B1" s="153"/>
      <c r="C1" s="153"/>
      <c r="D1" s="153"/>
      <c r="E1" s="153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s="3" customFormat="1" x14ac:dyDescent="0.25">
      <c r="A2" s="155" t="s">
        <v>0</v>
      </c>
      <c r="B2" s="155"/>
      <c r="C2" s="155"/>
      <c r="D2" s="155"/>
      <c r="E2" s="155"/>
      <c r="F2" s="156"/>
      <c r="G2" s="156"/>
      <c r="H2" s="156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s="3" customFormat="1" x14ac:dyDescent="0.25">
      <c r="A3" s="157" t="s">
        <v>1</v>
      </c>
      <c r="B3" s="157"/>
      <c r="C3" s="157"/>
      <c r="D3" s="158" t="s">
        <v>2</v>
      </c>
      <c r="E3" s="158"/>
      <c r="F3" s="159"/>
      <c r="G3" s="159"/>
      <c r="H3" s="159"/>
      <c r="I3" s="158"/>
      <c r="J3" s="158"/>
      <c r="K3" s="4"/>
      <c r="L3" s="5"/>
      <c r="M3" s="5"/>
      <c r="N3" s="79"/>
      <c r="O3" s="18"/>
      <c r="P3" s="6"/>
      <c r="Q3" s="6"/>
      <c r="R3" s="11"/>
    </row>
    <row r="4" spans="1:18" s="3" customFormat="1" x14ac:dyDescent="0.25">
      <c r="A4" s="157" t="s">
        <v>3</v>
      </c>
      <c r="B4" s="157"/>
      <c r="C4" s="157"/>
      <c r="D4" s="56" t="s">
        <v>4</v>
      </c>
      <c r="E4" s="7"/>
      <c r="F4" s="46"/>
      <c r="G4" s="46"/>
      <c r="H4" s="126"/>
      <c r="I4" s="10"/>
      <c r="J4" s="10"/>
      <c r="K4" s="4"/>
      <c r="L4" s="5"/>
      <c r="M4" s="5"/>
      <c r="N4" s="79"/>
      <c r="O4" s="18"/>
      <c r="P4" s="6"/>
      <c r="Q4" s="6"/>
      <c r="R4" s="11"/>
    </row>
    <row r="5" spans="1:18" s="3" customFormat="1" x14ac:dyDescent="0.25">
      <c r="A5" s="157" t="s">
        <v>5</v>
      </c>
      <c r="B5" s="157"/>
      <c r="C5" s="157"/>
      <c r="D5" s="56" t="s">
        <v>6</v>
      </c>
      <c r="E5" s="8"/>
      <c r="F5" s="47"/>
      <c r="G5" s="47"/>
      <c r="H5" s="127"/>
      <c r="I5" s="10"/>
      <c r="J5" s="10"/>
      <c r="K5" s="9"/>
      <c r="L5" s="10"/>
      <c r="M5" s="10"/>
      <c r="N5" s="80"/>
      <c r="O5" s="18"/>
      <c r="P5" s="6"/>
      <c r="Q5" s="6"/>
      <c r="R5" s="11"/>
    </row>
    <row r="6" spans="1:18" s="3" customFormat="1" x14ac:dyDescent="0.25">
      <c r="A6" s="157" t="s">
        <v>7</v>
      </c>
      <c r="B6" s="157"/>
      <c r="C6" s="157"/>
      <c r="D6" s="163" t="s">
        <v>8</v>
      </c>
      <c r="E6" s="163"/>
      <c r="F6" s="164"/>
      <c r="G6" s="164"/>
      <c r="H6" s="164"/>
      <c r="I6" s="67"/>
      <c r="J6" s="67"/>
      <c r="K6" s="11"/>
      <c r="L6" s="12"/>
      <c r="M6" s="12"/>
      <c r="N6" s="80"/>
      <c r="O6" s="18"/>
      <c r="P6" s="6"/>
      <c r="Q6" s="6"/>
      <c r="R6" s="11"/>
    </row>
    <row r="7" spans="1:18" s="3" customFormat="1" x14ac:dyDescent="0.25">
      <c r="A7" s="157" t="s">
        <v>9</v>
      </c>
      <c r="B7" s="157"/>
      <c r="C7" s="157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83</v>
      </c>
      <c r="P7" s="6"/>
      <c r="Q7" s="6"/>
      <c r="R7" s="11"/>
    </row>
    <row r="8" spans="1:18" s="3" customFormat="1" x14ac:dyDescent="0.25">
      <c r="A8" s="165" t="s">
        <v>12</v>
      </c>
      <c r="B8" s="165"/>
      <c r="C8" s="165"/>
      <c r="D8" s="165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  <c r="R8" s="11"/>
    </row>
    <row r="9" spans="1:18" s="22" customFormat="1" ht="63" x14ac:dyDescent="0.25">
      <c r="A9" s="19" t="s">
        <v>102</v>
      </c>
      <c r="B9" s="105" t="s">
        <v>13</v>
      </c>
      <c r="C9" s="161" t="s">
        <v>14</v>
      </c>
      <c r="D9" s="162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82</v>
      </c>
      <c r="J9" s="59" t="s">
        <v>129</v>
      </c>
      <c r="K9" s="19" t="s">
        <v>19</v>
      </c>
      <c r="L9" s="1" t="s">
        <v>89</v>
      </c>
      <c r="M9" s="19" t="s">
        <v>106</v>
      </c>
      <c r="N9" s="81" t="s">
        <v>142</v>
      </c>
      <c r="O9" s="75" t="s">
        <v>84</v>
      </c>
      <c r="P9" s="75" t="s">
        <v>85</v>
      </c>
      <c r="Q9" s="78" t="s">
        <v>107</v>
      </c>
      <c r="R9" s="19" t="s">
        <v>20</v>
      </c>
    </row>
    <row r="10" spans="1:18" s="15" customFormat="1" x14ac:dyDescent="0.25">
      <c r="A10" s="23"/>
      <c r="B10" s="106"/>
      <c r="C10" s="90"/>
      <c r="D10" s="91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9" t="s">
        <v>22</v>
      </c>
      <c r="C11" s="92" t="s">
        <v>23</v>
      </c>
      <c r="D11" s="93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10" t="s">
        <v>29</v>
      </c>
      <c r="J11" s="110" t="s">
        <v>30</v>
      </c>
      <c r="K11" s="29" t="s">
        <v>31</v>
      </c>
      <c r="L11" s="113" t="s">
        <v>32</v>
      </c>
      <c r="M11" s="29" t="s">
        <v>33</v>
      </c>
      <c r="N11" s="29" t="s">
        <v>34</v>
      </c>
      <c r="O11" s="113" t="s">
        <v>35</v>
      </c>
      <c r="P11" s="113" t="s">
        <v>36</v>
      </c>
      <c r="Q11" s="113" t="s">
        <v>37</v>
      </c>
      <c r="R11" s="29" t="s">
        <v>38</v>
      </c>
    </row>
    <row r="12" spans="1:18" s="104" customFormat="1" hidden="1" x14ac:dyDescent="0.25">
      <c r="A12" s="30">
        <v>1</v>
      </c>
      <c r="B12" s="147">
        <v>1</v>
      </c>
      <c r="C12" s="128" t="s">
        <v>166</v>
      </c>
      <c r="D12" s="129" t="s">
        <v>61</v>
      </c>
      <c r="E12" s="130">
        <v>37614</v>
      </c>
      <c r="F12" s="65">
        <f t="shared" ref="F12:F75" si="0">DAY(E12)</f>
        <v>24</v>
      </c>
      <c r="G12" s="65">
        <f t="shared" ref="G12:G75" si="1">MONTH(E12)</f>
        <v>12</v>
      </c>
      <c r="H12" s="30">
        <f t="shared" ref="H12:H75" si="2">YEAR(E12)</f>
        <v>2002</v>
      </c>
      <c r="I12" s="145" t="s">
        <v>215</v>
      </c>
      <c r="J12" s="145" t="s">
        <v>259</v>
      </c>
      <c r="K12" s="138" t="s">
        <v>65</v>
      </c>
      <c r="L12" s="145" t="s">
        <v>128</v>
      </c>
      <c r="M12" s="138" t="s">
        <v>178</v>
      </c>
      <c r="N12" s="60">
        <v>45409</v>
      </c>
      <c r="O12" s="115" t="s">
        <v>533</v>
      </c>
      <c r="P12" s="116" t="s">
        <v>105</v>
      </c>
      <c r="Q12" s="117" t="s">
        <v>39</v>
      </c>
      <c r="R12" s="144">
        <v>45409</v>
      </c>
    </row>
    <row r="13" spans="1:18" s="104" customFormat="1" hidden="1" x14ac:dyDescent="0.25">
      <c r="A13" s="30">
        <v>2</v>
      </c>
      <c r="B13" s="148">
        <v>2</v>
      </c>
      <c r="C13" s="102" t="s">
        <v>310</v>
      </c>
      <c r="D13" s="131" t="s">
        <v>78</v>
      </c>
      <c r="E13" s="132">
        <v>37464</v>
      </c>
      <c r="F13" s="65">
        <f t="shared" si="0"/>
        <v>27</v>
      </c>
      <c r="G13" s="65">
        <f t="shared" si="1"/>
        <v>7</v>
      </c>
      <c r="H13" s="30">
        <f t="shared" si="2"/>
        <v>2002</v>
      </c>
      <c r="I13" s="111" t="s">
        <v>505</v>
      </c>
      <c r="J13" s="111" t="s">
        <v>506</v>
      </c>
      <c r="K13" s="89" t="s">
        <v>68</v>
      </c>
      <c r="L13" s="111" t="s">
        <v>149</v>
      </c>
      <c r="M13" s="89" t="s">
        <v>178</v>
      </c>
      <c r="N13" s="60">
        <v>45409</v>
      </c>
      <c r="O13" s="115" t="s">
        <v>533</v>
      </c>
      <c r="P13" s="116" t="s">
        <v>105</v>
      </c>
      <c r="Q13" s="117" t="s">
        <v>41</v>
      </c>
      <c r="R13" s="60">
        <v>45409</v>
      </c>
    </row>
    <row r="14" spans="1:18" s="104" customFormat="1" hidden="1" x14ac:dyDescent="0.25">
      <c r="A14" s="30">
        <v>3</v>
      </c>
      <c r="B14" s="148">
        <v>3</v>
      </c>
      <c r="C14" s="102" t="s">
        <v>316</v>
      </c>
      <c r="D14" s="131" t="s">
        <v>317</v>
      </c>
      <c r="E14" s="132">
        <v>37417</v>
      </c>
      <c r="F14" s="65">
        <f t="shared" si="0"/>
        <v>10</v>
      </c>
      <c r="G14" s="65">
        <f t="shared" si="1"/>
        <v>6</v>
      </c>
      <c r="H14" s="30">
        <f t="shared" si="2"/>
        <v>2002</v>
      </c>
      <c r="I14" s="111" t="s">
        <v>421</v>
      </c>
      <c r="J14" s="111" t="s">
        <v>422</v>
      </c>
      <c r="K14" s="89" t="s">
        <v>60</v>
      </c>
      <c r="L14" s="111" t="s">
        <v>282</v>
      </c>
      <c r="M14" s="89" t="s">
        <v>178</v>
      </c>
      <c r="N14" s="60">
        <v>45409</v>
      </c>
      <c r="O14" s="115" t="s">
        <v>533</v>
      </c>
      <c r="P14" s="116" t="s">
        <v>105</v>
      </c>
      <c r="Q14" s="118" t="s">
        <v>42</v>
      </c>
      <c r="R14" s="60">
        <v>45409</v>
      </c>
    </row>
    <row r="15" spans="1:18" s="104" customFormat="1" hidden="1" x14ac:dyDescent="0.25">
      <c r="A15" s="30">
        <v>4</v>
      </c>
      <c r="B15" s="148">
        <v>4</v>
      </c>
      <c r="C15" s="102" t="s">
        <v>538</v>
      </c>
      <c r="D15" s="131" t="s">
        <v>80</v>
      </c>
      <c r="E15" s="132">
        <v>37518</v>
      </c>
      <c r="F15" s="65">
        <f t="shared" si="0"/>
        <v>19</v>
      </c>
      <c r="G15" s="65">
        <f t="shared" si="1"/>
        <v>9</v>
      </c>
      <c r="H15" s="30">
        <f t="shared" si="2"/>
        <v>2002</v>
      </c>
      <c r="I15" s="111" t="s">
        <v>802</v>
      </c>
      <c r="J15" s="111" t="s">
        <v>803</v>
      </c>
      <c r="K15" s="89" t="s">
        <v>56</v>
      </c>
      <c r="L15" s="111" t="s">
        <v>120</v>
      </c>
      <c r="M15" s="89" t="s">
        <v>178</v>
      </c>
      <c r="N15" s="60">
        <v>45409</v>
      </c>
      <c r="O15" s="115" t="s">
        <v>533</v>
      </c>
      <c r="P15" s="116" t="s">
        <v>105</v>
      </c>
      <c r="Q15" s="118" t="s">
        <v>42</v>
      </c>
      <c r="R15" s="60">
        <v>45409</v>
      </c>
    </row>
    <row r="16" spans="1:18" s="104" customFormat="1" hidden="1" x14ac:dyDescent="0.25">
      <c r="A16" s="30">
        <v>5</v>
      </c>
      <c r="B16" s="148">
        <v>5</v>
      </c>
      <c r="C16" s="102" t="s">
        <v>539</v>
      </c>
      <c r="D16" s="131" t="s">
        <v>112</v>
      </c>
      <c r="E16" s="132">
        <v>37382</v>
      </c>
      <c r="F16" s="65">
        <f t="shared" si="0"/>
        <v>6</v>
      </c>
      <c r="G16" s="65">
        <f t="shared" si="1"/>
        <v>5</v>
      </c>
      <c r="H16" s="30">
        <f t="shared" si="2"/>
        <v>2002</v>
      </c>
      <c r="I16" s="111" t="s">
        <v>804</v>
      </c>
      <c r="J16" s="111" t="s">
        <v>805</v>
      </c>
      <c r="K16" s="89" t="s">
        <v>68</v>
      </c>
      <c r="L16" s="111" t="s">
        <v>149</v>
      </c>
      <c r="M16" s="89" t="s">
        <v>178</v>
      </c>
      <c r="N16" s="60">
        <v>45409</v>
      </c>
      <c r="O16" s="115" t="s">
        <v>533</v>
      </c>
      <c r="P16" s="116" t="s">
        <v>105</v>
      </c>
      <c r="Q16" s="118" t="s">
        <v>44</v>
      </c>
      <c r="R16" s="60">
        <v>45409</v>
      </c>
    </row>
    <row r="17" spans="1:18" s="104" customFormat="1" hidden="1" x14ac:dyDescent="0.25">
      <c r="A17" s="30">
        <v>6</v>
      </c>
      <c r="B17" s="148">
        <v>6</v>
      </c>
      <c r="C17" s="102" t="s">
        <v>540</v>
      </c>
      <c r="D17" s="131" t="s">
        <v>63</v>
      </c>
      <c r="E17" s="132">
        <v>37572</v>
      </c>
      <c r="F17" s="65">
        <f t="shared" si="0"/>
        <v>12</v>
      </c>
      <c r="G17" s="65">
        <f t="shared" si="1"/>
        <v>11</v>
      </c>
      <c r="H17" s="30">
        <f t="shared" si="2"/>
        <v>2002</v>
      </c>
      <c r="I17" s="111" t="s">
        <v>806</v>
      </c>
      <c r="J17" s="111" t="s">
        <v>807</v>
      </c>
      <c r="K17" s="89" t="s">
        <v>56</v>
      </c>
      <c r="L17" s="111" t="s">
        <v>120</v>
      </c>
      <c r="M17" s="89" t="s">
        <v>178</v>
      </c>
      <c r="N17" s="60">
        <v>45409</v>
      </c>
      <c r="O17" s="115" t="s">
        <v>533</v>
      </c>
      <c r="P17" s="116" t="s">
        <v>105</v>
      </c>
      <c r="Q17" s="118" t="s">
        <v>42</v>
      </c>
      <c r="R17" s="60">
        <v>45409</v>
      </c>
    </row>
    <row r="18" spans="1:18" s="31" customFormat="1" hidden="1" x14ac:dyDescent="0.25">
      <c r="A18" s="30">
        <v>7</v>
      </c>
      <c r="B18" s="148">
        <v>7</v>
      </c>
      <c r="C18" s="102" t="s">
        <v>541</v>
      </c>
      <c r="D18" s="131" t="s">
        <v>542</v>
      </c>
      <c r="E18" s="132">
        <v>37363</v>
      </c>
      <c r="F18" s="65">
        <f t="shared" si="0"/>
        <v>17</v>
      </c>
      <c r="G18" s="65">
        <f t="shared" si="1"/>
        <v>4</v>
      </c>
      <c r="H18" s="30">
        <f t="shared" si="2"/>
        <v>2002</v>
      </c>
      <c r="I18" s="111" t="s">
        <v>808</v>
      </c>
      <c r="J18" s="111" t="s">
        <v>809</v>
      </c>
      <c r="K18" s="89" t="s">
        <v>56</v>
      </c>
      <c r="L18" s="111" t="s">
        <v>120</v>
      </c>
      <c r="M18" s="89" t="s">
        <v>178</v>
      </c>
      <c r="N18" s="60">
        <v>45409</v>
      </c>
      <c r="O18" s="115" t="s">
        <v>533</v>
      </c>
      <c r="P18" s="116" t="s">
        <v>105</v>
      </c>
      <c r="Q18" s="118" t="s">
        <v>42</v>
      </c>
      <c r="R18" s="60">
        <v>45409</v>
      </c>
    </row>
    <row r="19" spans="1:18" s="32" customFormat="1" hidden="1" x14ac:dyDescent="0.25">
      <c r="A19" s="30">
        <v>8</v>
      </c>
      <c r="B19" s="148">
        <v>8</v>
      </c>
      <c r="C19" s="102" t="s">
        <v>304</v>
      </c>
      <c r="D19" s="131" t="s">
        <v>305</v>
      </c>
      <c r="E19" s="132">
        <v>37450</v>
      </c>
      <c r="F19" s="65">
        <f t="shared" si="0"/>
        <v>13</v>
      </c>
      <c r="G19" s="65">
        <f t="shared" si="1"/>
        <v>7</v>
      </c>
      <c r="H19" s="30">
        <f t="shared" si="2"/>
        <v>2002</v>
      </c>
      <c r="I19" s="111" t="s">
        <v>403</v>
      </c>
      <c r="J19" s="111" t="s">
        <v>404</v>
      </c>
      <c r="K19" s="89" t="s">
        <v>68</v>
      </c>
      <c r="L19" s="111" t="s">
        <v>149</v>
      </c>
      <c r="M19" s="89" t="s">
        <v>178</v>
      </c>
      <c r="N19" s="60">
        <v>45409</v>
      </c>
      <c r="O19" s="115" t="s">
        <v>533</v>
      </c>
      <c r="P19" s="116" t="s">
        <v>105</v>
      </c>
      <c r="Q19" s="118" t="s">
        <v>40</v>
      </c>
      <c r="R19" s="60">
        <v>45409</v>
      </c>
    </row>
    <row r="20" spans="1:18" s="32" customFormat="1" hidden="1" x14ac:dyDescent="0.25">
      <c r="A20" s="30">
        <v>9</v>
      </c>
      <c r="B20" s="148">
        <v>9</v>
      </c>
      <c r="C20" s="102" t="s">
        <v>299</v>
      </c>
      <c r="D20" s="131" t="s">
        <v>78</v>
      </c>
      <c r="E20" s="132">
        <v>37514</v>
      </c>
      <c r="F20" s="65">
        <f t="shared" si="0"/>
        <v>15</v>
      </c>
      <c r="G20" s="65">
        <f t="shared" si="1"/>
        <v>9</v>
      </c>
      <c r="H20" s="30">
        <f t="shared" si="2"/>
        <v>2002</v>
      </c>
      <c r="I20" s="111" t="s">
        <v>394</v>
      </c>
      <c r="J20" s="111" t="s">
        <v>395</v>
      </c>
      <c r="K20" s="89" t="s">
        <v>62</v>
      </c>
      <c r="L20" s="111" t="s">
        <v>287</v>
      </c>
      <c r="M20" s="89" t="s">
        <v>178</v>
      </c>
      <c r="N20" s="60">
        <v>45409</v>
      </c>
      <c r="O20" s="115" t="s">
        <v>533</v>
      </c>
      <c r="P20" s="116" t="s">
        <v>105</v>
      </c>
      <c r="Q20" s="117" t="s">
        <v>41</v>
      </c>
      <c r="R20" s="60">
        <v>45409</v>
      </c>
    </row>
    <row r="21" spans="1:18" s="31" customFormat="1" hidden="1" x14ac:dyDescent="0.25">
      <c r="A21" s="30">
        <v>10</v>
      </c>
      <c r="B21" s="148">
        <v>10</v>
      </c>
      <c r="C21" s="102" t="s">
        <v>543</v>
      </c>
      <c r="D21" s="131" t="s">
        <v>67</v>
      </c>
      <c r="E21" s="132">
        <v>37477</v>
      </c>
      <c r="F21" s="65">
        <f t="shared" si="0"/>
        <v>9</v>
      </c>
      <c r="G21" s="65">
        <f t="shared" si="1"/>
        <v>8</v>
      </c>
      <c r="H21" s="30">
        <f t="shared" si="2"/>
        <v>2002</v>
      </c>
      <c r="I21" s="111" t="s">
        <v>810</v>
      </c>
      <c r="J21" s="111" t="s">
        <v>811</v>
      </c>
      <c r="K21" s="89" t="s">
        <v>56</v>
      </c>
      <c r="L21" s="111" t="s">
        <v>132</v>
      </c>
      <c r="M21" s="89" t="s">
        <v>178</v>
      </c>
      <c r="N21" s="60">
        <v>45409</v>
      </c>
      <c r="O21" s="115" t="s">
        <v>533</v>
      </c>
      <c r="P21" s="116" t="s">
        <v>105</v>
      </c>
      <c r="Q21" s="118" t="s">
        <v>40</v>
      </c>
      <c r="R21" s="60">
        <v>45409</v>
      </c>
    </row>
    <row r="22" spans="1:18" s="31" customFormat="1" hidden="1" x14ac:dyDescent="0.25">
      <c r="A22" s="30">
        <v>11</v>
      </c>
      <c r="B22" s="148">
        <v>11</v>
      </c>
      <c r="C22" s="102" t="s">
        <v>294</v>
      </c>
      <c r="D22" s="131" t="s">
        <v>52</v>
      </c>
      <c r="E22" s="132">
        <v>37583</v>
      </c>
      <c r="F22" s="65">
        <f t="shared" si="0"/>
        <v>23</v>
      </c>
      <c r="G22" s="65">
        <f t="shared" si="1"/>
        <v>11</v>
      </c>
      <c r="H22" s="30">
        <f t="shared" si="2"/>
        <v>2002</v>
      </c>
      <c r="I22" s="111" t="s">
        <v>409</v>
      </c>
      <c r="J22" s="111" t="s">
        <v>410</v>
      </c>
      <c r="K22" s="89" t="s">
        <v>68</v>
      </c>
      <c r="L22" s="111" t="s">
        <v>149</v>
      </c>
      <c r="M22" s="89" t="s">
        <v>178</v>
      </c>
      <c r="N22" s="60">
        <v>45409</v>
      </c>
      <c r="O22" s="115" t="s">
        <v>533</v>
      </c>
      <c r="P22" s="116" t="s">
        <v>105</v>
      </c>
      <c r="Q22" s="117" t="s">
        <v>39</v>
      </c>
      <c r="R22" s="114" t="s">
        <v>1392</v>
      </c>
    </row>
    <row r="23" spans="1:18" s="31" customFormat="1" hidden="1" x14ac:dyDescent="0.25">
      <c r="A23" s="30">
        <v>12</v>
      </c>
      <c r="B23" s="148">
        <v>11</v>
      </c>
      <c r="C23" s="102" t="s">
        <v>198</v>
      </c>
      <c r="D23" s="131" t="s">
        <v>54</v>
      </c>
      <c r="E23" s="132">
        <v>37067</v>
      </c>
      <c r="F23" s="65">
        <f t="shared" si="0"/>
        <v>25</v>
      </c>
      <c r="G23" s="65">
        <f t="shared" si="1"/>
        <v>6</v>
      </c>
      <c r="H23" s="30">
        <f t="shared" si="2"/>
        <v>2001</v>
      </c>
      <c r="I23" s="111" t="s">
        <v>812</v>
      </c>
      <c r="J23" s="111" t="s">
        <v>813</v>
      </c>
      <c r="K23" s="89" t="s">
        <v>144</v>
      </c>
      <c r="L23" s="111" t="s">
        <v>280</v>
      </c>
      <c r="M23" s="89" t="s">
        <v>182</v>
      </c>
      <c r="N23" s="60">
        <v>45409</v>
      </c>
      <c r="O23" s="115" t="s">
        <v>533</v>
      </c>
      <c r="P23" s="116" t="s">
        <v>105</v>
      </c>
      <c r="Q23" s="117" t="s">
        <v>39</v>
      </c>
      <c r="R23" s="60">
        <v>45409</v>
      </c>
    </row>
    <row r="24" spans="1:18" s="31" customFormat="1" hidden="1" x14ac:dyDescent="0.25">
      <c r="A24" s="30">
        <v>13</v>
      </c>
      <c r="B24" s="148">
        <v>12</v>
      </c>
      <c r="C24" s="102" t="s">
        <v>309</v>
      </c>
      <c r="D24" s="131" t="s">
        <v>127</v>
      </c>
      <c r="E24" s="132">
        <v>37291</v>
      </c>
      <c r="F24" s="65">
        <f t="shared" si="0"/>
        <v>4</v>
      </c>
      <c r="G24" s="65">
        <f t="shared" si="1"/>
        <v>2</v>
      </c>
      <c r="H24" s="30">
        <f t="shared" si="2"/>
        <v>2002</v>
      </c>
      <c r="I24" s="111" t="s">
        <v>407</v>
      </c>
      <c r="J24" s="111" t="s">
        <v>408</v>
      </c>
      <c r="K24" s="89" t="s">
        <v>68</v>
      </c>
      <c r="L24" s="111" t="s">
        <v>149</v>
      </c>
      <c r="M24" s="89" t="s">
        <v>178</v>
      </c>
      <c r="N24" s="60">
        <v>45409</v>
      </c>
      <c r="O24" s="115" t="s">
        <v>533</v>
      </c>
      <c r="P24" s="116" t="s">
        <v>105</v>
      </c>
      <c r="Q24" s="118" t="s">
        <v>40</v>
      </c>
      <c r="R24" s="114" t="s">
        <v>1392</v>
      </c>
    </row>
    <row r="25" spans="1:18" s="32" customFormat="1" hidden="1" x14ac:dyDescent="0.25">
      <c r="A25" s="30">
        <v>14</v>
      </c>
      <c r="B25" s="148">
        <v>12</v>
      </c>
      <c r="C25" s="102" t="s">
        <v>544</v>
      </c>
      <c r="D25" s="131" t="s">
        <v>52</v>
      </c>
      <c r="E25" s="132">
        <v>37288</v>
      </c>
      <c r="F25" s="65">
        <f t="shared" si="0"/>
        <v>1</v>
      </c>
      <c r="G25" s="65">
        <f t="shared" si="1"/>
        <v>2</v>
      </c>
      <c r="H25" s="30">
        <f t="shared" si="2"/>
        <v>2002</v>
      </c>
      <c r="I25" s="111" t="s">
        <v>814</v>
      </c>
      <c r="J25" s="111" t="s">
        <v>815</v>
      </c>
      <c r="K25" s="89" t="s">
        <v>65</v>
      </c>
      <c r="L25" s="111" t="s">
        <v>128</v>
      </c>
      <c r="M25" s="89" t="s">
        <v>178</v>
      </c>
      <c r="N25" s="60">
        <v>45409</v>
      </c>
      <c r="O25" s="115" t="s">
        <v>533</v>
      </c>
      <c r="P25" s="116" t="s">
        <v>105</v>
      </c>
      <c r="Q25" s="117" t="s">
        <v>39</v>
      </c>
      <c r="R25" s="60">
        <v>45409</v>
      </c>
    </row>
    <row r="26" spans="1:18" s="32" customFormat="1" hidden="1" x14ac:dyDescent="0.25">
      <c r="A26" s="30">
        <v>15</v>
      </c>
      <c r="B26" s="148">
        <v>13</v>
      </c>
      <c r="C26" s="102" t="s">
        <v>545</v>
      </c>
      <c r="D26" s="131" t="s">
        <v>69</v>
      </c>
      <c r="E26" s="132">
        <v>37494</v>
      </c>
      <c r="F26" s="65">
        <f t="shared" si="0"/>
        <v>26</v>
      </c>
      <c r="G26" s="65">
        <f t="shared" si="1"/>
        <v>8</v>
      </c>
      <c r="H26" s="30">
        <f t="shared" si="2"/>
        <v>2002</v>
      </c>
      <c r="I26" s="111" t="s">
        <v>816</v>
      </c>
      <c r="J26" s="111" t="s">
        <v>817</v>
      </c>
      <c r="K26" s="89" t="s">
        <v>65</v>
      </c>
      <c r="L26" s="111" t="s">
        <v>128</v>
      </c>
      <c r="M26" s="89" t="s">
        <v>178</v>
      </c>
      <c r="N26" s="60">
        <v>45409</v>
      </c>
      <c r="O26" s="115" t="s">
        <v>533</v>
      </c>
      <c r="P26" s="116" t="s">
        <v>105</v>
      </c>
      <c r="Q26" s="118" t="s">
        <v>40</v>
      </c>
      <c r="R26" s="60">
        <v>45409</v>
      </c>
    </row>
    <row r="27" spans="1:18" s="31" customFormat="1" hidden="1" x14ac:dyDescent="0.25">
      <c r="A27" s="30">
        <v>16</v>
      </c>
      <c r="B27" s="148">
        <v>14</v>
      </c>
      <c r="C27" s="102" t="s">
        <v>125</v>
      </c>
      <c r="D27" s="131" t="s">
        <v>80</v>
      </c>
      <c r="E27" s="132">
        <v>37491</v>
      </c>
      <c r="F27" s="65">
        <f t="shared" si="0"/>
        <v>23</v>
      </c>
      <c r="G27" s="65">
        <f t="shared" si="1"/>
        <v>8</v>
      </c>
      <c r="H27" s="30">
        <f t="shared" si="2"/>
        <v>2002</v>
      </c>
      <c r="I27" s="111" t="s">
        <v>524</v>
      </c>
      <c r="J27" s="111" t="s">
        <v>525</v>
      </c>
      <c r="K27" s="89" t="s">
        <v>51</v>
      </c>
      <c r="L27" s="111" t="s">
        <v>116</v>
      </c>
      <c r="M27" s="89" t="s">
        <v>178</v>
      </c>
      <c r="N27" s="60">
        <v>45409</v>
      </c>
      <c r="O27" s="115" t="s">
        <v>533</v>
      </c>
      <c r="P27" s="116" t="s">
        <v>105</v>
      </c>
      <c r="Q27" s="118" t="s">
        <v>42</v>
      </c>
      <c r="R27" s="60">
        <v>45409</v>
      </c>
    </row>
    <row r="28" spans="1:18" s="31" customFormat="1" hidden="1" x14ac:dyDescent="0.25">
      <c r="A28" s="30">
        <v>17</v>
      </c>
      <c r="B28" s="148">
        <v>15</v>
      </c>
      <c r="C28" s="102" t="s">
        <v>546</v>
      </c>
      <c r="D28" s="131" t="s">
        <v>229</v>
      </c>
      <c r="E28" s="132">
        <v>37427</v>
      </c>
      <c r="F28" s="65">
        <f t="shared" si="0"/>
        <v>20</v>
      </c>
      <c r="G28" s="65">
        <f t="shared" si="1"/>
        <v>6</v>
      </c>
      <c r="H28" s="30">
        <f t="shared" si="2"/>
        <v>2002</v>
      </c>
      <c r="I28" s="111" t="s">
        <v>818</v>
      </c>
      <c r="J28" s="111" t="s">
        <v>819</v>
      </c>
      <c r="K28" s="89" t="s">
        <v>152</v>
      </c>
      <c r="L28" s="111" t="s">
        <v>285</v>
      </c>
      <c r="M28" s="89" t="s">
        <v>178</v>
      </c>
      <c r="N28" s="60">
        <v>45409</v>
      </c>
      <c r="O28" s="115" t="s">
        <v>533</v>
      </c>
      <c r="P28" s="116" t="s">
        <v>105</v>
      </c>
      <c r="Q28" s="117" t="s">
        <v>41</v>
      </c>
      <c r="R28" s="60">
        <v>45409</v>
      </c>
    </row>
    <row r="29" spans="1:18" s="31" customFormat="1" hidden="1" x14ac:dyDescent="0.25">
      <c r="A29" s="30">
        <v>18</v>
      </c>
      <c r="B29" s="148">
        <v>16</v>
      </c>
      <c r="C29" s="102" t="s">
        <v>190</v>
      </c>
      <c r="D29" s="131" t="s">
        <v>49</v>
      </c>
      <c r="E29" s="132">
        <v>37503</v>
      </c>
      <c r="F29" s="65">
        <f t="shared" si="0"/>
        <v>4</v>
      </c>
      <c r="G29" s="65">
        <f t="shared" si="1"/>
        <v>9</v>
      </c>
      <c r="H29" s="30">
        <f t="shared" si="2"/>
        <v>2002</v>
      </c>
      <c r="I29" s="111" t="s">
        <v>526</v>
      </c>
      <c r="J29" s="111" t="s">
        <v>527</v>
      </c>
      <c r="K29" s="89" t="s">
        <v>51</v>
      </c>
      <c r="L29" s="111" t="s">
        <v>116</v>
      </c>
      <c r="M29" s="89" t="s">
        <v>178</v>
      </c>
      <c r="N29" s="60">
        <v>45409</v>
      </c>
      <c r="O29" s="115" t="s">
        <v>533</v>
      </c>
      <c r="P29" s="116" t="s">
        <v>105</v>
      </c>
      <c r="Q29" s="118" t="s">
        <v>42</v>
      </c>
      <c r="R29" s="60">
        <v>45409</v>
      </c>
    </row>
    <row r="30" spans="1:18" s="31" customFormat="1" hidden="1" x14ac:dyDescent="0.25">
      <c r="A30" s="30">
        <v>19</v>
      </c>
      <c r="B30" s="148">
        <v>17</v>
      </c>
      <c r="C30" s="102" t="s">
        <v>198</v>
      </c>
      <c r="D30" s="131" t="s">
        <v>54</v>
      </c>
      <c r="E30" s="132">
        <v>37539</v>
      </c>
      <c r="F30" s="65">
        <f t="shared" si="0"/>
        <v>10</v>
      </c>
      <c r="G30" s="65">
        <f t="shared" si="1"/>
        <v>10</v>
      </c>
      <c r="H30" s="30">
        <f t="shared" si="2"/>
        <v>2002</v>
      </c>
      <c r="I30" s="111" t="s">
        <v>197</v>
      </c>
      <c r="J30" s="111" t="s">
        <v>252</v>
      </c>
      <c r="K30" s="89" t="s">
        <v>56</v>
      </c>
      <c r="L30" s="111" t="s">
        <v>120</v>
      </c>
      <c r="M30" s="89" t="s">
        <v>178</v>
      </c>
      <c r="N30" s="60">
        <v>45409</v>
      </c>
      <c r="O30" s="115" t="s">
        <v>533</v>
      </c>
      <c r="P30" s="116" t="s">
        <v>105</v>
      </c>
      <c r="Q30" s="117" t="s">
        <v>39</v>
      </c>
      <c r="R30" s="60">
        <v>45409</v>
      </c>
    </row>
    <row r="31" spans="1:18" s="31" customFormat="1" hidden="1" x14ac:dyDescent="0.25">
      <c r="A31" s="30">
        <v>20</v>
      </c>
      <c r="B31" s="148">
        <v>18</v>
      </c>
      <c r="C31" s="102" t="s">
        <v>206</v>
      </c>
      <c r="D31" s="131" t="s">
        <v>76</v>
      </c>
      <c r="E31" s="132">
        <v>37521</v>
      </c>
      <c r="F31" s="65">
        <f t="shared" si="0"/>
        <v>22</v>
      </c>
      <c r="G31" s="65">
        <f t="shared" si="1"/>
        <v>9</v>
      </c>
      <c r="H31" s="30">
        <f t="shared" si="2"/>
        <v>2002</v>
      </c>
      <c r="I31" s="111" t="s">
        <v>205</v>
      </c>
      <c r="J31" s="111" t="s">
        <v>255</v>
      </c>
      <c r="K31" s="89" t="s">
        <v>68</v>
      </c>
      <c r="L31" s="111" t="s">
        <v>149</v>
      </c>
      <c r="M31" s="89" t="s">
        <v>178</v>
      </c>
      <c r="N31" s="60">
        <v>45409</v>
      </c>
      <c r="O31" s="115" t="s">
        <v>533</v>
      </c>
      <c r="P31" s="116" t="s">
        <v>105</v>
      </c>
      <c r="Q31" s="118" t="s">
        <v>44</v>
      </c>
      <c r="R31" s="60">
        <v>45409</v>
      </c>
    </row>
    <row r="32" spans="1:18" s="32" customFormat="1" hidden="1" x14ac:dyDescent="0.25">
      <c r="A32" s="30">
        <v>21</v>
      </c>
      <c r="B32" s="148">
        <v>19</v>
      </c>
      <c r="C32" s="102" t="s">
        <v>547</v>
      </c>
      <c r="D32" s="131" t="s">
        <v>71</v>
      </c>
      <c r="E32" s="132">
        <v>37486</v>
      </c>
      <c r="F32" s="65">
        <f t="shared" si="0"/>
        <v>18</v>
      </c>
      <c r="G32" s="65">
        <f t="shared" si="1"/>
        <v>8</v>
      </c>
      <c r="H32" s="30">
        <f t="shared" si="2"/>
        <v>2002</v>
      </c>
      <c r="I32" s="111" t="s">
        <v>820</v>
      </c>
      <c r="J32" s="111" t="s">
        <v>821</v>
      </c>
      <c r="K32" s="89" t="s">
        <v>68</v>
      </c>
      <c r="L32" s="111" t="s">
        <v>149</v>
      </c>
      <c r="M32" s="89" t="s">
        <v>178</v>
      </c>
      <c r="N32" s="60">
        <v>45409</v>
      </c>
      <c r="O32" s="115" t="s">
        <v>533</v>
      </c>
      <c r="P32" s="116" t="s">
        <v>105</v>
      </c>
      <c r="Q32" s="118" t="s">
        <v>40</v>
      </c>
      <c r="R32" s="60">
        <v>45409</v>
      </c>
    </row>
    <row r="33" spans="1:18" s="31" customFormat="1" hidden="1" x14ac:dyDescent="0.25">
      <c r="A33" s="30">
        <v>22</v>
      </c>
      <c r="B33" s="148">
        <v>20</v>
      </c>
      <c r="C33" s="102" t="s">
        <v>548</v>
      </c>
      <c r="D33" s="131" t="s">
        <v>145</v>
      </c>
      <c r="E33" s="132">
        <v>37539</v>
      </c>
      <c r="F33" s="65">
        <f t="shared" si="0"/>
        <v>10</v>
      </c>
      <c r="G33" s="65">
        <f t="shared" si="1"/>
        <v>10</v>
      </c>
      <c r="H33" s="30">
        <f t="shared" si="2"/>
        <v>2002</v>
      </c>
      <c r="I33" s="111" t="s">
        <v>822</v>
      </c>
      <c r="J33" s="111" t="s">
        <v>823</v>
      </c>
      <c r="K33" s="89" t="s">
        <v>51</v>
      </c>
      <c r="L33" s="111" t="s">
        <v>116</v>
      </c>
      <c r="M33" s="89" t="s">
        <v>178</v>
      </c>
      <c r="N33" s="60">
        <v>45409</v>
      </c>
      <c r="O33" s="115" t="s">
        <v>533</v>
      </c>
      <c r="P33" s="116" t="s">
        <v>105</v>
      </c>
      <c r="Q33" s="118" t="s">
        <v>42</v>
      </c>
      <c r="R33" s="60">
        <v>45409</v>
      </c>
    </row>
    <row r="34" spans="1:18" s="31" customFormat="1" hidden="1" x14ac:dyDescent="0.25">
      <c r="A34" s="30">
        <v>23</v>
      </c>
      <c r="B34" s="148">
        <v>21</v>
      </c>
      <c r="C34" s="102" t="s">
        <v>549</v>
      </c>
      <c r="D34" s="131" t="s">
        <v>550</v>
      </c>
      <c r="E34" s="132">
        <v>37321</v>
      </c>
      <c r="F34" s="65">
        <f t="shared" si="0"/>
        <v>6</v>
      </c>
      <c r="G34" s="65">
        <f t="shared" si="1"/>
        <v>3</v>
      </c>
      <c r="H34" s="30">
        <f t="shared" si="2"/>
        <v>2002</v>
      </c>
      <c r="I34" s="111" t="s">
        <v>824</v>
      </c>
      <c r="J34" s="111" t="s">
        <v>825</v>
      </c>
      <c r="K34" s="89" t="s">
        <v>68</v>
      </c>
      <c r="L34" s="111" t="s">
        <v>149</v>
      </c>
      <c r="M34" s="89" t="s">
        <v>178</v>
      </c>
      <c r="N34" s="60">
        <v>45409</v>
      </c>
      <c r="O34" s="115" t="s">
        <v>533</v>
      </c>
      <c r="P34" s="116" t="s">
        <v>105</v>
      </c>
      <c r="Q34" s="117" t="s">
        <v>41</v>
      </c>
      <c r="R34" s="60">
        <v>45409</v>
      </c>
    </row>
    <row r="35" spans="1:18" s="31" customFormat="1" hidden="1" x14ac:dyDescent="0.25">
      <c r="A35" s="30">
        <v>24</v>
      </c>
      <c r="B35" s="148">
        <v>22</v>
      </c>
      <c r="C35" s="102" t="s">
        <v>216</v>
      </c>
      <c r="D35" s="131" t="s">
        <v>61</v>
      </c>
      <c r="E35" s="132">
        <v>37315</v>
      </c>
      <c r="F35" s="65">
        <f t="shared" si="0"/>
        <v>28</v>
      </c>
      <c r="G35" s="65">
        <f t="shared" si="1"/>
        <v>2</v>
      </c>
      <c r="H35" s="30">
        <f t="shared" si="2"/>
        <v>2002</v>
      </c>
      <c r="I35" s="111" t="s">
        <v>826</v>
      </c>
      <c r="J35" s="111" t="s">
        <v>827</v>
      </c>
      <c r="K35" s="89" t="s">
        <v>65</v>
      </c>
      <c r="L35" s="111" t="s">
        <v>128</v>
      </c>
      <c r="M35" s="89" t="s">
        <v>178</v>
      </c>
      <c r="N35" s="60">
        <v>45409</v>
      </c>
      <c r="O35" s="115" t="s">
        <v>533</v>
      </c>
      <c r="P35" s="116" t="s">
        <v>105</v>
      </c>
      <c r="Q35" s="117" t="s">
        <v>39</v>
      </c>
      <c r="R35" s="60">
        <v>45409</v>
      </c>
    </row>
    <row r="36" spans="1:18" s="31" customFormat="1" hidden="1" x14ac:dyDescent="0.25">
      <c r="A36" s="30">
        <v>25</v>
      </c>
      <c r="B36" s="148">
        <v>23</v>
      </c>
      <c r="C36" s="102" t="s">
        <v>551</v>
      </c>
      <c r="D36" s="131" t="s">
        <v>69</v>
      </c>
      <c r="E36" s="132">
        <v>37476</v>
      </c>
      <c r="F36" s="65">
        <f t="shared" si="0"/>
        <v>8</v>
      </c>
      <c r="G36" s="65">
        <f t="shared" si="1"/>
        <v>8</v>
      </c>
      <c r="H36" s="30">
        <f t="shared" si="2"/>
        <v>2002</v>
      </c>
      <c r="I36" s="111" t="s">
        <v>828</v>
      </c>
      <c r="J36" s="111" t="s">
        <v>829</v>
      </c>
      <c r="K36" s="89" t="s">
        <v>65</v>
      </c>
      <c r="L36" s="111" t="s">
        <v>128</v>
      </c>
      <c r="M36" s="89" t="s">
        <v>178</v>
      </c>
      <c r="N36" s="60">
        <v>45409</v>
      </c>
      <c r="O36" s="115" t="s">
        <v>533</v>
      </c>
      <c r="P36" s="116" t="s">
        <v>105</v>
      </c>
      <c r="Q36" s="118" t="s">
        <v>40</v>
      </c>
      <c r="R36" s="60">
        <v>45409</v>
      </c>
    </row>
    <row r="37" spans="1:18" s="31" customFormat="1" hidden="1" x14ac:dyDescent="0.25">
      <c r="A37" s="30">
        <v>26</v>
      </c>
      <c r="B37" s="148">
        <v>24</v>
      </c>
      <c r="C37" s="102" t="s">
        <v>100</v>
      </c>
      <c r="D37" s="131" t="s">
        <v>58</v>
      </c>
      <c r="E37" s="132">
        <v>37285</v>
      </c>
      <c r="F37" s="65">
        <f t="shared" si="0"/>
        <v>29</v>
      </c>
      <c r="G37" s="65">
        <f t="shared" si="1"/>
        <v>1</v>
      </c>
      <c r="H37" s="30">
        <f t="shared" si="2"/>
        <v>2002</v>
      </c>
      <c r="I37" s="111" t="s">
        <v>245</v>
      </c>
      <c r="J37" s="111" t="s">
        <v>270</v>
      </c>
      <c r="K37" s="89" t="s">
        <v>65</v>
      </c>
      <c r="L37" s="111" t="s">
        <v>128</v>
      </c>
      <c r="M37" s="89" t="s">
        <v>178</v>
      </c>
      <c r="N37" s="60">
        <v>45409</v>
      </c>
      <c r="O37" s="115" t="s">
        <v>533</v>
      </c>
      <c r="P37" s="116" t="s">
        <v>105</v>
      </c>
      <c r="Q37" s="118" t="s">
        <v>40</v>
      </c>
      <c r="R37" s="60">
        <v>45409</v>
      </c>
    </row>
    <row r="38" spans="1:18" s="31" customFormat="1" hidden="1" x14ac:dyDescent="0.25">
      <c r="A38" s="30">
        <v>27</v>
      </c>
      <c r="B38" s="148">
        <v>25</v>
      </c>
      <c r="C38" s="102" t="s">
        <v>552</v>
      </c>
      <c r="D38" s="131" t="s">
        <v>52</v>
      </c>
      <c r="E38" s="132">
        <v>37351</v>
      </c>
      <c r="F38" s="65">
        <f t="shared" si="0"/>
        <v>5</v>
      </c>
      <c r="G38" s="65">
        <f t="shared" si="1"/>
        <v>4</v>
      </c>
      <c r="H38" s="30">
        <f t="shared" si="2"/>
        <v>2002</v>
      </c>
      <c r="I38" s="111" t="s">
        <v>830</v>
      </c>
      <c r="J38" s="111" t="s">
        <v>831</v>
      </c>
      <c r="K38" s="89" t="s">
        <v>68</v>
      </c>
      <c r="L38" s="111" t="s">
        <v>149</v>
      </c>
      <c r="M38" s="89" t="s">
        <v>178</v>
      </c>
      <c r="N38" s="60">
        <v>45409</v>
      </c>
      <c r="O38" s="115" t="s">
        <v>533</v>
      </c>
      <c r="P38" s="116" t="s">
        <v>105</v>
      </c>
      <c r="Q38" s="117" t="s">
        <v>39</v>
      </c>
      <c r="R38" s="60">
        <v>45409</v>
      </c>
    </row>
    <row r="39" spans="1:18" s="31" customFormat="1" hidden="1" x14ac:dyDescent="0.25">
      <c r="A39" s="30">
        <v>28</v>
      </c>
      <c r="B39" s="148">
        <v>26</v>
      </c>
      <c r="C39" s="102" t="s">
        <v>362</v>
      </c>
      <c r="D39" s="131" t="s">
        <v>69</v>
      </c>
      <c r="E39" s="132">
        <v>37485</v>
      </c>
      <c r="F39" s="65">
        <f t="shared" si="0"/>
        <v>17</v>
      </c>
      <c r="G39" s="65">
        <f t="shared" si="1"/>
        <v>8</v>
      </c>
      <c r="H39" s="30">
        <f t="shared" si="2"/>
        <v>2002</v>
      </c>
      <c r="I39" s="111" t="s">
        <v>832</v>
      </c>
      <c r="J39" s="111" t="s">
        <v>833</v>
      </c>
      <c r="K39" s="89" t="s">
        <v>65</v>
      </c>
      <c r="L39" s="111" t="s">
        <v>128</v>
      </c>
      <c r="M39" s="89" t="s">
        <v>178</v>
      </c>
      <c r="N39" s="60">
        <v>45409</v>
      </c>
      <c r="O39" s="115" t="s">
        <v>533</v>
      </c>
      <c r="P39" s="116" t="s">
        <v>105</v>
      </c>
      <c r="Q39" s="118" t="s">
        <v>40</v>
      </c>
      <c r="R39" s="60">
        <v>45409</v>
      </c>
    </row>
    <row r="40" spans="1:18" s="31" customFormat="1" hidden="1" x14ac:dyDescent="0.25">
      <c r="A40" s="30">
        <v>29</v>
      </c>
      <c r="B40" s="148">
        <v>27</v>
      </c>
      <c r="C40" s="102" t="s">
        <v>553</v>
      </c>
      <c r="D40" s="131" t="s">
        <v>54</v>
      </c>
      <c r="E40" s="132">
        <v>36942</v>
      </c>
      <c r="F40" s="65">
        <f t="shared" si="0"/>
        <v>20</v>
      </c>
      <c r="G40" s="65">
        <f t="shared" si="1"/>
        <v>2</v>
      </c>
      <c r="H40" s="30">
        <f t="shared" si="2"/>
        <v>2001</v>
      </c>
      <c r="I40" s="111" t="s">
        <v>834</v>
      </c>
      <c r="J40" s="111" t="s">
        <v>835</v>
      </c>
      <c r="K40" s="89" t="s">
        <v>144</v>
      </c>
      <c r="L40" s="111" t="s">
        <v>280</v>
      </c>
      <c r="M40" s="89" t="s">
        <v>182</v>
      </c>
      <c r="N40" s="60">
        <v>45409</v>
      </c>
      <c r="O40" s="115" t="s">
        <v>533</v>
      </c>
      <c r="P40" s="116" t="s">
        <v>105</v>
      </c>
      <c r="Q40" s="117" t="s">
        <v>39</v>
      </c>
      <c r="R40" s="60">
        <v>45409</v>
      </c>
    </row>
    <row r="41" spans="1:18" s="31" customFormat="1" hidden="1" x14ac:dyDescent="0.25">
      <c r="A41" s="30">
        <v>30</v>
      </c>
      <c r="B41" s="148">
        <v>28</v>
      </c>
      <c r="C41" s="102" t="s">
        <v>554</v>
      </c>
      <c r="D41" s="131" t="s">
        <v>555</v>
      </c>
      <c r="E41" s="132">
        <v>37548</v>
      </c>
      <c r="F41" s="65">
        <f t="shared" si="0"/>
        <v>19</v>
      </c>
      <c r="G41" s="65">
        <f t="shared" si="1"/>
        <v>10</v>
      </c>
      <c r="H41" s="30">
        <f t="shared" si="2"/>
        <v>2002</v>
      </c>
      <c r="I41" s="111" t="s">
        <v>836</v>
      </c>
      <c r="J41" s="111" t="s">
        <v>837</v>
      </c>
      <c r="K41" s="89" t="s">
        <v>51</v>
      </c>
      <c r="L41" s="111" t="s">
        <v>116</v>
      </c>
      <c r="M41" s="89" t="s">
        <v>178</v>
      </c>
      <c r="N41" s="60">
        <v>45409</v>
      </c>
      <c r="O41" s="115" t="s">
        <v>533</v>
      </c>
      <c r="P41" s="116" t="s">
        <v>105</v>
      </c>
      <c r="Q41" s="118" t="s">
        <v>44</v>
      </c>
      <c r="R41" s="60">
        <v>45409</v>
      </c>
    </row>
    <row r="42" spans="1:18" s="31" customFormat="1" hidden="1" x14ac:dyDescent="0.25">
      <c r="A42" s="30">
        <v>31</v>
      </c>
      <c r="B42" s="148">
        <v>29</v>
      </c>
      <c r="C42" s="102" t="s">
        <v>556</v>
      </c>
      <c r="D42" s="131" t="s">
        <v>109</v>
      </c>
      <c r="E42" s="132">
        <v>37512</v>
      </c>
      <c r="F42" s="65">
        <f t="shared" si="0"/>
        <v>13</v>
      </c>
      <c r="G42" s="65">
        <f t="shared" si="1"/>
        <v>9</v>
      </c>
      <c r="H42" s="30">
        <f t="shared" si="2"/>
        <v>2002</v>
      </c>
      <c r="I42" s="111" t="s">
        <v>838</v>
      </c>
      <c r="J42" s="111" t="s">
        <v>839</v>
      </c>
      <c r="K42" s="89" t="s">
        <v>68</v>
      </c>
      <c r="L42" s="111" t="s">
        <v>149</v>
      </c>
      <c r="M42" s="89" t="s">
        <v>178</v>
      </c>
      <c r="N42" s="60">
        <v>45409</v>
      </c>
      <c r="O42" s="115" t="s">
        <v>533</v>
      </c>
      <c r="P42" s="116" t="s">
        <v>105</v>
      </c>
      <c r="Q42" s="118" t="s">
        <v>44</v>
      </c>
      <c r="R42" s="60">
        <v>45409</v>
      </c>
    </row>
    <row r="43" spans="1:18" s="31" customFormat="1" hidden="1" x14ac:dyDescent="0.25">
      <c r="A43" s="30">
        <v>32</v>
      </c>
      <c r="B43" s="148">
        <v>30</v>
      </c>
      <c r="C43" s="102" t="s">
        <v>557</v>
      </c>
      <c r="D43" s="131" t="s">
        <v>54</v>
      </c>
      <c r="E43" s="132">
        <v>37306</v>
      </c>
      <c r="F43" s="65">
        <f t="shared" si="0"/>
        <v>19</v>
      </c>
      <c r="G43" s="65">
        <f t="shared" si="1"/>
        <v>2</v>
      </c>
      <c r="H43" s="30">
        <f t="shared" si="2"/>
        <v>2002</v>
      </c>
      <c r="I43" s="111" t="s">
        <v>840</v>
      </c>
      <c r="J43" s="111" t="s">
        <v>841</v>
      </c>
      <c r="K43" s="89" t="s">
        <v>51</v>
      </c>
      <c r="L43" s="111" t="s">
        <v>116</v>
      </c>
      <c r="M43" s="89" t="s">
        <v>178</v>
      </c>
      <c r="N43" s="60">
        <v>45409</v>
      </c>
      <c r="O43" s="115" t="s">
        <v>533</v>
      </c>
      <c r="P43" s="116" t="s">
        <v>105</v>
      </c>
      <c r="Q43" s="117" t="s">
        <v>39</v>
      </c>
      <c r="R43" s="60">
        <v>45409</v>
      </c>
    </row>
    <row r="44" spans="1:18" s="31" customFormat="1" hidden="1" x14ac:dyDescent="0.25">
      <c r="A44" s="30">
        <v>33</v>
      </c>
      <c r="B44" s="148">
        <v>31</v>
      </c>
      <c r="C44" s="102" t="s">
        <v>126</v>
      </c>
      <c r="D44" s="131" t="s">
        <v>127</v>
      </c>
      <c r="E44" s="132">
        <v>36872</v>
      </c>
      <c r="F44" s="65">
        <f t="shared" si="0"/>
        <v>12</v>
      </c>
      <c r="G44" s="65">
        <f t="shared" si="1"/>
        <v>12</v>
      </c>
      <c r="H44" s="30">
        <f t="shared" si="2"/>
        <v>2000</v>
      </c>
      <c r="I44" s="111" t="s">
        <v>842</v>
      </c>
      <c r="J44" s="111" t="s">
        <v>843</v>
      </c>
      <c r="K44" s="89" t="s">
        <v>55</v>
      </c>
      <c r="L44" s="111" t="s">
        <v>180</v>
      </c>
      <c r="M44" s="89" t="s">
        <v>179</v>
      </c>
      <c r="N44" s="60">
        <v>45409</v>
      </c>
      <c r="O44" s="115" t="s">
        <v>533</v>
      </c>
      <c r="P44" s="116" t="s">
        <v>105</v>
      </c>
      <c r="Q44" s="118" t="s">
        <v>40</v>
      </c>
      <c r="R44" s="60">
        <v>45409</v>
      </c>
    </row>
    <row r="45" spans="1:18" s="31" customFormat="1" hidden="1" x14ac:dyDescent="0.25">
      <c r="A45" s="30">
        <v>34</v>
      </c>
      <c r="B45" s="148">
        <v>32</v>
      </c>
      <c r="C45" s="102" t="s">
        <v>558</v>
      </c>
      <c r="D45" s="131" t="s">
        <v>58</v>
      </c>
      <c r="E45" s="132">
        <v>37120</v>
      </c>
      <c r="F45" s="65">
        <f t="shared" si="0"/>
        <v>17</v>
      </c>
      <c r="G45" s="65">
        <f t="shared" si="1"/>
        <v>8</v>
      </c>
      <c r="H45" s="30">
        <f t="shared" si="2"/>
        <v>2001</v>
      </c>
      <c r="I45" s="111" t="s">
        <v>844</v>
      </c>
      <c r="J45" s="111" t="s">
        <v>845</v>
      </c>
      <c r="K45" s="89" t="s">
        <v>144</v>
      </c>
      <c r="L45" s="111" t="s">
        <v>276</v>
      </c>
      <c r="M45" s="89" t="s">
        <v>182</v>
      </c>
      <c r="N45" s="60">
        <v>45409</v>
      </c>
      <c r="O45" s="115" t="s">
        <v>533</v>
      </c>
      <c r="P45" s="116" t="s">
        <v>105</v>
      </c>
      <c r="Q45" s="118" t="s">
        <v>40</v>
      </c>
      <c r="R45" s="60">
        <v>45409</v>
      </c>
    </row>
    <row r="46" spans="1:18" s="31" customFormat="1" hidden="1" x14ac:dyDescent="0.25">
      <c r="A46" s="30">
        <v>35</v>
      </c>
      <c r="B46" s="148">
        <v>33</v>
      </c>
      <c r="C46" s="102" t="s">
        <v>559</v>
      </c>
      <c r="D46" s="131" t="s">
        <v>63</v>
      </c>
      <c r="E46" s="132">
        <v>37598</v>
      </c>
      <c r="F46" s="65">
        <f t="shared" si="0"/>
        <v>8</v>
      </c>
      <c r="G46" s="65">
        <f t="shared" si="1"/>
        <v>12</v>
      </c>
      <c r="H46" s="30">
        <f t="shared" si="2"/>
        <v>2002</v>
      </c>
      <c r="I46" s="111" t="s">
        <v>846</v>
      </c>
      <c r="J46" s="111" t="s">
        <v>847</v>
      </c>
      <c r="K46" s="89" t="s">
        <v>56</v>
      </c>
      <c r="L46" s="111" t="s">
        <v>120</v>
      </c>
      <c r="M46" s="89" t="s">
        <v>178</v>
      </c>
      <c r="N46" s="60">
        <v>45409</v>
      </c>
      <c r="O46" s="115" t="s">
        <v>533</v>
      </c>
      <c r="P46" s="116" t="s">
        <v>105</v>
      </c>
      <c r="Q46" s="118" t="s">
        <v>42</v>
      </c>
      <c r="R46" s="60">
        <v>45409</v>
      </c>
    </row>
    <row r="47" spans="1:18" s="31" customFormat="1" hidden="1" x14ac:dyDescent="0.25">
      <c r="A47" s="30">
        <v>36</v>
      </c>
      <c r="B47" s="148">
        <v>34</v>
      </c>
      <c r="C47" s="102" t="s">
        <v>366</v>
      </c>
      <c r="D47" s="131" t="s">
        <v>61</v>
      </c>
      <c r="E47" s="132">
        <v>37361</v>
      </c>
      <c r="F47" s="65">
        <f t="shared" si="0"/>
        <v>15</v>
      </c>
      <c r="G47" s="65">
        <f t="shared" si="1"/>
        <v>4</v>
      </c>
      <c r="H47" s="30">
        <f t="shared" si="2"/>
        <v>2002</v>
      </c>
      <c r="I47" s="111" t="s">
        <v>848</v>
      </c>
      <c r="J47" s="111" t="s">
        <v>849</v>
      </c>
      <c r="K47" s="89" t="s">
        <v>51</v>
      </c>
      <c r="L47" s="111" t="s">
        <v>116</v>
      </c>
      <c r="M47" s="89" t="s">
        <v>178</v>
      </c>
      <c r="N47" s="60">
        <v>45409</v>
      </c>
      <c r="O47" s="115" t="s">
        <v>533</v>
      </c>
      <c r="P47" s="116" t="s">
        <v>105</v>
      </c>
      <c r="Q47" s="117" t="s">
        <v>39</v>
      </c>
      <c r="R47" s="60">
        <v>45409</v>
      </c>
    </row>
    <row r="48" spans="1:18" s="31" customFormat="1" hidden="1" x14ac:dyDescent="0.25">
      <c r="A48" s="30">
        <v>37</v>
      </c>
      <c r="B48" s="148">
        <v>35</v>
      </c>
      <c r="C48" s="102" t="s">
        <v>203</v>
      </c>
      <c r="D48" s="131" t="s">
        <v>90</v>
      </c>
      <c r="E48" s="132">
        <v>37459</v>
      </c>
      <c r="F48" s="65">
        <f t="shared" si="0"/>
        <v>22</v>
      </c>
      <c r="G48" s="65">
        <f t="shared" si="1"/>
        <v>7</v>
      </c>
      <c r="H48" s="30">
        <f t="shared" si="2"/>
        <v>2002</v>
      </c>
      <c r="I48" s="111" t="s">
        <v>202</v>
      </c>
      <c r="J48" s="111" t="s">
        <v>254</v>
      </c>
      <c r="K48" s="89" t="s">
        <v>68</v>
      </c>
      <c r="L48" s="111" t="s">
        <v>149</v>
      </c>
      <c r="M48" s="89" t="s">
        <v>178</v>
      </c>
      <c r="N48" s="60">
        <v>45409</v>
      </c>
      <c r="O48" s="115" t="s">
        <v>533</v>
      </c>
      <c r="P48" s="116" t="s">
        <v>105</v>
      </c>
      <c r="Q48" s="118" t="s">
        <v>42</v>
      </c>
      <c r="R48" s="60">
        <v>45409</v>
      </c>
    </row>
    <row r="49" spans="1:18" s="31" customFormat="1" hidden="1" x14ac:dyDescent="0.25">
      <c r="A49" s="30">
        <v>38</v>
      </c>
      <c r="B49" s="148">
        <v>36</v>
      </c>
      <c r="C49" s="102" t="s">
        <v>560</v>
      </c>
      <c r="D49" s="131" t="s">
        <v>154</v>
      </c>
      <c r="E49" s="132">
        <v>37272</v>
      </c>
      <c r="F49" s="65">
        <f t="shared" si="0"/>
        <v>16</v>
      </c>
      <c r="G49" s="65">
        <f t="shared" si="1"/>
        <v>1</v>
      </c>
      <c r="H49" s="30">
        <f t="shared" si="2"/>
        <v>2002</v>
      </c>
      <c r="I49" s="111" t="s">
        <v>850</v>
      </c>
      <c r="J49" s="111" t="s">
        <v>851</v>
      </c>
      <c r="K49" s="89" t="s">
        <v>68</v>
      </c>
      <c r="L49" s="111" t="s">
        <v>149</v>
      </c>
      <c r="M49" s="89" t="s">
        <v>178</v>
      </c>
      <c r="N49" s="60">
        <v>45409</v>
      </c>
      <c r="O49" s="115" t="s">
        <v>533</v>
      </c>
      <c r="P49" s="116" t="s">
        <v>105</v>
      </c>
      <c r="Q49" s="117" t="s">
        <v>41</v>
      </c>
      <c r="R49" s="60">
        <v>45409</v>
      </c>
    </row>
    <row r="50" spans="1:18" s="31" customFormat="1" hidden="1" x14ac:dyDescent="0.25">
      <c r="A50" s="30">
        <v>39</v>
      </c>
      <c r="B50" s="148">
        <v>37</v>
      </c>
      <c r="C50" s="102" t="s">
        <v>561</v>
      </c>
      <c r="D50" s="131" t="s">
        <v>54</v>
      </c>
      <c r="E50" s="132">
        <v>37525</v>
      </c>
      <c r="F50" s="65">
        <f t="shared" si="0"/>
        <v>26</v>
      </c>
      <c r="G50" s="65">
        <f t="shared" si="1"/>
        <v>9</v>
      </c>
      <c r="H50" s="30">
        <f t="shared" si="2"/>
        <v>2002</v>
      </c>
      <c r="I50" s="111" t="s">
        <v>852</v>
      </c>
      <c r="J50" s="111" t="s">
        <v>853</v>
      </c>
      <c r="K50" s="89" t="s">
        <v>51</v>
      </c>
      <c r="L50" s="111" t="s">
        <v>116</v>
      </c>
      <c r="M50" s="89" t="s">
        <v>178</v>
      </c>
      <c r="N50" s="60">
        <v>45409</v>
      </c>
      <c r="O50" s="115" t="s">
        <v>533</v>
      </c>
      <c r="P50" s="116" t="s">
        <v>105</v>
      </c>
      <c r="Q50" s="117" t="s">
        <v>39</v>
      </c>
      <c r="R50" s="60">
        <v>45409</v>
      </c>
    </row>
    <row r="51" spans="1:18" s="31" customFormat="1" hidden="1" x14ac:dyDescent="0.25">
      <c r="A51" s="30">
        <v>40</v>
      </c>
      <c r="B51" s="148">
        <v>38</v>
      </c>
      <c r="C51" s="102" t="s">
        <v>562</v>
      </c>
      <c r="D51" s="131" t="s">
        <v>72</v>
      </c>
      <c r="E51" s="132">
        <v>37465</v>
      </c>
      <c r="F51" s="65">
        <f t="shared" si="0"/>
        <v>28</v>
      </c>
      <c r="G51" s="65">
        <f t="shared" si="1"/>
        <v>7</v>
      </c>
      <c r="H51" s="30">
        <f t="shared" si="2"/>
        <v>2002</v>
      </c>
      <c r="I51" s="111" t="s">
        <v>854</v>
      </c>
      <c r="J51" s="111" t="s">
        <v>855</v>
      </c>
      <c r="K51" s="89" t="s">
        <v>62</v>
      </c>
      <c r="L51" s="111" t="s">
        <v>278</v>
      </c>
      <c r="M51" s="89" t="s">
        <v>178</v>
      </c>
      <c r="N51" s="60">
        <v>45409</v>
      </c>
      <c r="O51" s="115" t="s">
        <v>533</v>
      </c>
      <c r="P51" s="116" t="s">
        <v>105</v>
      </c>
      <c r="Q51" s="118" t="s">
        <v>42</v>
      </c>
      <c r="R51" s="60">
        <v>45409</v>
      </c>
    </row>
    <row r="52" spans="1:18" s="31" customFormat="1" hidden="1" x14ac:dyDescent="0.25">
      <c r="A52" s="30">
        <v>41</v>
      </c>
      <c r="B52" s="148">
        <v>39</v>
      </c>
      <c r="C52" s="102" t="s">
        <v>563</v>
      </c>
      <c r="D52" s="131" t="s">
        <v>564</v>
      </c>
      <c r="E52" s="132">
        <v>37347</v>
      </c>
      <c r="F52" s="65">
        <f t="shared" si="0"/>
        <v>1</v>
      </c>
      <c r="G52" s="65">
        <f t="shared" si="1"/>
        <v>4</v>
      </c>
      <c r="H52" s="30">
        <f t="shared" si="2"/>
        <v>2002</v>
      </c>
      <c r="I52" s="111" t="s">
        <v>856</v>
      </c>
      <c r="J52" s="111" t="s">
        <v>857</v>
      </c>
      <c r="K52" s="89" t="s">
        <v>68</v>
      </c>
      <c r="L52" s="111" t="s">
        <v>149</v>
      </c>
      <c r="M52" s="89" t="s">
        <v>178</v>
      </c>
      <c r="N52" s="60">
        <v>45409</v>
      </c>
      <c r="O52" s="115" t="s">
        <v>533</v>
      </c>
      <c r="P52" s="116" t="s">
        <v>105</v>
      </c>
      <c r="Q52" s="118" t="s">
        <v>40</v>
      </c>
      <c r="R52" s="60">
        <v>45409</v>
      </c>
    </row>
    <row r="53" spans="1:18" s="31" customFormat="1" hidden="1" x14ac:dyDescent="0.25">
      <c r="A53" s="30">
        <v>42</v>
      </c>
      <c r="B53" s="148">
        <v>40</v>
      </c>
      <c r="C53" s="102" t="s">
        <v>565</v>
      </c>
      <c r="D53" s="131" t="s">
        <v>151</v>
      </c>
      <c r="E53" s="132">
        <v>37317</v>
      </c>
      <c r="F53" s="65">
        <f t="shared" si="0"/>
        <v>2</v>
      </c>
      <c r="G53" s="65">
        <f t="shared" si="1"/>
        <v>3</v>
      </c>
      <c r="H53" s="30">
        <f t="shared" si="2"/>
        <v>2002</v>
      </c>
      <c r="I53" s="111" t="s">
        <v>858</v>
      </c>
      <c r="J53" s="111" t="s">
        <v>859</v>
      </c>
      <c r="K53" s="89" t="s">
        <v>65</v>
      </c>
      <c r="L53" s="111" t="s">
        <v>128</v>
      </c>
      <c r="M53" s="89" t="s">
        <v>178</v>
      </c>
      <c r="N53" s="60">
        <v>45409</v>
      </c>
      <c r="O53" s="115" t="s">
        <v>533</v>
      </c>
      <c r="P53" s="116" t="s">
        <v>105</v>
      </c>
      <c r="Q53" s="117" t="s">
        <v>41</v>
      </c>
      <c r="R53" s="60">
        <v>45409</v>
      </c>
    </row>
    <row r="54" spans="1:18" s="31" customFormat="1" hidden="1" x14ac:dyDescent="0.25">
      <c r="A54" s="30">
        <v>43</v>
      </c>
      <c r="B54" s="148">
        <v>41</v>
      </c>
      <c r="C54" s="102" t="s">
        <v>566</v>
      </c>
      <c r="D54" s="131" t="s">
        <v>210</v>
      </c>
      <c r="E54" s="132">
        <v>37021</v>
      </c>
      <c r="F54" s="65">
        <f t="shared" si="0"/>
        <v>10</v>
      </c>
      <c r="G54" s="65">
        <f t="shared" si="1"/>
        <v>5</v>
      </c>
      <c r="H54" s="30">
        <f t="shared" si="2"/>
        <v>2001</v>
      </c>
      <c r="I54" s="111" t="s">
        <v>860</v>
      </c>
      <c r="J54" s="111" t="s">
        <v>861</v>
      </c>
      <c r="K54" s="89" t="s">
        <v>65</v>
      </c>
      <c r="L54" s="111" t="s">
        <v>128</v>
      </c>
      <c r="M54" s="89" t="s">
        <v>178</v>
      </c>
      <c r="N54" s="60">
        <v>45409</v>
      </c>
      <c r="O54" s="115" t="s">
        <v>533</v>
      </c>
      <c r="P54" s="116" t="s">
        <v>105</v>
      </c>
      <c r="Q54" s="118" t="s">
        <v>42</v>
      </c>
      <c r="R54" s="60">
        <v>45409</v>
      </c>
    </row>
    <row r="55" spans="1:18" s="31" customFormat="1" hidden="1" x14ac:dyDescent="0.25">
      <c r="A55" s="30">
        <v>44</v>
      </c>
      <c r="B55" s="148">
        <v>42</v>
      </c>
      <c r="C55" s="102" t="s">
        <v>567</v>
      </c>
      <c r="D55" s="131" t="s">
        <v>145</v>
      </c>
      <c r="E55" s="132">
        <v>36817</v>
      </c>
      <c r="F55" s="65">
        <f t="shared" si="0"/>
        <v>18</v>
      </c>
      <c r="G55" s="65">
        <f t="shared" si="1"/>
        <v>10</v>
      </c>
      <c r="H55" s="30">
        <f t="shared" si="2"/>
        <v>2000</v>
      </c>
      <c r="I55" s="111" t="s">
        <v>862</v>
      </c>
      <c r="J55" s="111" t="s">
        <v>863</v>
      </c>
      <c r="K55" s="89" t="s">
        <v>144</v>
      </c>
      <c r="L55" s="111" t="s">
        <v>280</v>
      </c>
      <c r="M55" s="89" t="s">
        <v>182</v>
      </c>
      <c r="N55" s="60">
        <v>45409</v>
      </c>
      <c r="O55" s="115" t="s">
        <v>533</v>
      </c>
      <c r="P55" s="116" t="s">
        <v>105</v>
      </c>
      <c r="Q55" s="118" t="s">
        <v>42</v>
      </c>
      <c r="R55" s="60">
        <v>45409</v>
      </c>
    </row>
    <row r="56" spans="1:18" s="31" customFormat="1" hidden="1" x14ac:dyDescent="0.25">
      <c r="A56" s="30">
        <v>45</v>
      </c>
      <c r="B56" s="148">
        <v>43</v>
      </c>
      <c r="C56" s="102" t="s">
        <v>119</v>
      </c>
      <c r="D56" s="131" t="s">
        <v>99</v>
      </c>
      <c r="E56" s="132">
        <v>37527</v>
      </c>
      <c r="F56" s="65">
        <f t="shared" si="0"/>
        <v>28</v>
      </c>
      <c r="G56" s="65">
        <f t="shared" si="1"/>
        <v>9</v>
      </c>
      <c r="H56" s="30">
        <f t="shared" si="2"/>
        <v>2002</v>
      </c>
      <c r="I56" s="111" t="s">
        <v>238</v>
      </c>
      <c r="J56" s="111" t="s">
        <v>267</v>
      </c>
      <c r="K56" s="89" t="s">
        <v>56</v>
      </c>
      <c r="L56" s="111" t="s">
        <v>132</v>
      </c>
      <c r="M56" s="89" t="s">
        <v>178</v>
      </c>
      <c r="N56" s="60">
        <v>45409</v>
      </c>
      <c r="O56" s="115" t="s">
        <v>533</v>
      </c>
      <c r="P56" s="116" t="s">
        <v>105</v>
      </c>
      <c r="Q56" s="118" t="s">
        <v>44</v>
      </c>
      <c r="R56" s="60">
        <v>45409</v>
      </c>
    </row>
    <row r="57" spans="1:18" s="31" customFormat="1" hidden="1" x14ac:dyDescent="0.25">
      <c r="A57" s="30">
        <v>46</v>
      </c>
      <c r="B57" s="148">
        <v>44</v>
      </c>
      <c r="C57" s="102" t="s">
        <v>568</v>
      </c>
      <c r="D57" s="131" t="s">
        <v>157</v>
      </c>
      <c r="E57" s="132">
        <v>37479</v>
      </c>
      <c r="F57" s="65">
        <f t="shared" si="0"/>
        <v>11</v>
      </c>
      <c r="G57" s="65">
        <f t="shared" si="1"/>
        <v>8</v>
      </c>
      <c r="H57" s="30">
        <f t="shared" si="2"/>
        <v>2002</v>
      </c>
      <c r="I57" s="111" t="s">
        <v>864</v>
      </c>
      <c r="J57" s="111" t="s">
        <v>865</v>
      </c>
      <c r="K57" s="89" t="s">
        <v>55</v>
      </c>
      <c r="L57" s="111" t="s">
        <v>277</v>
      </c>
      <c r="M57" s="89" t="s">
        <v>178</v>
      </c>
      <c r="N57" s="60">
        <v>45409</v>
      </c>
      <c r="O57" s="115" t="s">
        <v>533</v>
      </c>
      <c r="P57" s="116" t="s">
        <v>105</v>
      </c>
      <c r="Q57" s="118" t="s">
        <v>44</v>
      </c>
      <c r="R57" s="60">
        <v>45409</v>
      </c>
    </row>
    <row r="58" spans="1:18" s="31" customFormat="1" hidden="1" x14ac:dyDescent="0.25">
      <c r="A58" s="30">
        <v>47</v>
      </c>
      <c r="B58" s="148">
        <v>45</v>
      </c>
      <c r="C58" s="102" t="s">
        <v>569</v>
      </c>
      <c r="D58" s="131" t="s">
        <v>361</v>
      </c>
      <c r="E58" s="132">
        <v>37497</v>
      </c>
      <c r="F58" s="65">
        <f t="shared" si="0"/>
        <v>29</v>
      </c>
      <c r="G58" s="65">
        <f t="shared" si="1"/>
        <v>8</v>
      </c>
      <c r="H58" s="30">
        <f t="shared" si="2"/>
        <v>2002</v>
      </c>
      <c r="I58" s="111" t="s">
        <v>866</v>
      </c>
      <c r="J58" s="111" t="s">
        <v>867</v>
      </c>
      <c r="K58" s="89" t="s">
        <v>56</v>
      </c>
      <c r="L58" s="111" t="s">
        <v>132</v>
      </c>
      <c r="M58" s="89" t="s">
        <v>178</v>
      </c>
      <c r="N58" s="60">
        <v>45409</v>
      </c>
      <c r="O58" s="115" t="s">
        <v>533</v>
      </c>
      <c r="P58" s="116" t="s">
        <v>105</v>
      </c>
      <c r="Q58" s="117" t="s">
        <v>41</v>
      </c>
      <c r="R58" s="60">
        <v>45409</v>
      </c>
    </row>
    <row r="59" spans="1:18" s="31" customFormat="1" hidden="1" x14ac:dyDescent="0.25">
      <c r="A59" s="30">
        <v>48</v>
      </c>
      <c r="B59" s="148">
        <v>46</v>
      </c>
      <c r="C59" s="102" t="s">
        <v>135</v>
      </c>
      <c r="D59" s="131" t="s">
        <v>76</v>
      </c>
      <c r="E59" s="132">
        <v>37317</v>
      </c>
      <c r="F59" s="65">
        <f t="shared" si="0"/>
        <v>2</v>
      </c>
      <c r="G59" s="65">
        <f t="shared" si="1"/>
        <v>3</v>
      </c>
      <c r="H59" s="30">
        <f t="shared" si="2"/>
        <v>2002</v>
      </c>
      <c r="I59" s="111" t="s">
        <v>868</v>
      </c>
      <c r="J59" s="111" t="s">
        <v>869</v>
      </c>
      <c r="K59" s="89" t="s">
        <v>55</v>
      </c>
      <c r="L59" s="111" t="s">
        <v>277</v>
      </c>
      <c r="M59" s="89" t="s">
        <v>178</v>
      </c>
      <c r="N59" s="60">
        <v>45409</v>
      </c>
      <c r="O59" s="115" t="s">
        <v>533</v>
      </c>
      <c r="P59" s="116" t="s">
        <v>105</v>
      </c>
      <c r="Q59" s="118" t="s">
        <v>44</v>
      </c>
      <c r="R59" s="60">
        <v>45409</v>
      </c>
    </row>
    <row r="60" spans="1:18" s="31" customFormat="1" hidden="1" x14ac:dyDescent="0.25">
      <c r="A60" s="30">
        <v>49</v>
      </c>
      <c r="B60" s="148">
        <v>47</v>
      </c>
      <c r="C60" s="102" t="s">
        <v>236</v>
      </c>
      <c r="D60" s="131" t="s">
        <v>58</v>
      </c>
      <c r="E60" s="132">
        <v>37337</v>
      </c>
      <c r="F60" s="65">
        <f t="shared" si="0"/>
        <v>22</v>
      </c>
      <c r="G60" s="65">
        <f t="shared" si="1"/>
        <v>3</v>
      </c>
      <c r="H60" s="30">
        <f t="shared" si="2"/>
        <v>2002</v>
      </c>
      <c r="I60" s="111" t="s">
        <v>235</v>
      </c>
      <c r="J60" s="111" t="s">
        <v>400</v>
      </c>
      <c r="K60" s="89" t="s">
        <v>56</v>
      </c>
      <c r="L60" s="111" t="s">
        <v>120</v>
      </c>
      <c r="M60" s="89" t="s">
        <v>178</v>
      </c>
      <c r="N60" s="60">
        <v>45409</v>
      </c>
      <c r="O60" s="115" t="s">
        <v>533</v>
      </c>
      <c r="P60" s="116" t="s">
        <v>105</v>
      </c>
      <c r="Q60" s="118" t="s">
        <v>40</v>
      </c>
      <c r="R60" s="60">
        <v>45409</v>
      </c>
    </row>
    <row r="61" spans="1:18" s="31" customFormat="1" hidden="1" x14ac:dyDescent="0.25">
      <c r="A61" s="30">
        <v>50</v>
      </c>
      <c r="B61" s="148">
        <v>48</v>
      </c>
      <c r="C61" s="102" t="s">
        <v>356</v>
      </c>
      <c r="D61" s="131" t="s">
        <v>103</v>
      </c>
      <c r="E61" s="132">
        <v>37271</v>
      </c>
      <c r="F61" s="65">
        <f t="shared" si="0"/>
        <v>15</v>
      </c>
      <c r="G61" s="65">
        <f t="shared" si="1"/>
        <v>1</v>
      </c>
      <c r="H61" s="30">
        <f t="shared" si="2"/>
        <v>2002</v>
      </c>
      <c r="I61" s="111" t="s">
        <v>870</v>
      </c>
      <c r="J61" s="111" t="s">
        <v>871</v>
      </c>
      <c r="K61" s="89" t="s">
        <v>56</v>
      </c>
      <c r="L61" s="111" t="s">
        <v>120</v>
      </c>
      <c r="M61" s="89" t="s">
        <v>178</v>
      </c>
      <c r="N61" s="60">
        <v>45409</v>
      </c>
      <c r="O61" s="115" t="s">
        <v>533</v>
      </c>
      <c r="P61" s="116" t="s">
        <v>105</v>
      </c>
      <c r="Q61" s="118" t="s">
        <v>42</v>
      </c>
      <c r="R61" s="60">
        <v>45409</v>
      </c>
    </row>
    <row r="62" spans="1:18" s="31" customFormat="1" hidden="1" x14ac:dyDescent="0.25">
      <c r="A62" s="30">
        <v>51</v>
      </c>
      <c r="B62" s="148">
        <v>49</v>
      </c>
      <c r="C62" s="102" t="s">
        <v>570</v>
      </c>
      <c r="D62" s="131" t="s">
        <v>69</v>
      </c>
      <c r="E62" s="132">
        <v>37434</v>
      </c>
      <c r="F62" s="65">
        <f t="shared" si="0"/>
        <v>27</v>
      </c>
      <c r="G62" s="65">
        <f t="shared" si="1"/>
        <v>6</v>
      </c>
      <c r="H62" s="30">
        <f t="shared" si="2"/>
        <v>2002</v>
      </c>
      <c r="I62" s="111" t="s">
        <v>872</v>
      </c>
      <c r="J62" s="111" t="s">
        <v>873</v>
      </c>
      <c r="K62" s="89" t="s">
        <v>55</v>
      </c>
      <c r="L62" s="111" t="s">
        <v>277</v>
      </c>
      <c r="M62" s="89" t="s">
        <v>178</v>
      </c>
      <c r="N62" s="60">
        <v>45409</v>
      </c>
      <c r="O62" s="115" t="s">
        <v>533</v>
      </c>
      <c r="P62" s="116" t="s">
        <v>105</v>
      </c>
      <c r="Q62" s="118" t="s">
        <v>40</v>
      </c>
      <c r="R62" s="60">
        <v>45409</v>
      </c>
    </row>
    <row r="63" spans="1:18" s="31" customFormat="1" hidden="1" x14ac:dyDescent="0.25">
      <c r="A63" s="30">
        <v>52</v>
      </c>
      <c r="B63" s="148">
        <v>50</v>
      </c>
      <c r="C63" s="102" t="s">
        <v>290</v>
      </c>
      <c r="D63" s="131" t="s">
        <v>291</v>
      </c>
      <c r="E63" s="132">
        <v>37417</v>
      </c>
      <c r="F63" s="65">
        <f t="shared" si="0"/>
        <v>10</v>
      </c>
      <c r="G63" s="65">
        <f t="shared" si="1"/>
        <v>6</v>
      </c>
      <c r="H63" s="30">
        <f t="shared" si="2"/>
        <v>2002</v>
      </c>
      <c r="I63" s="111" t="s">
        <v>382</v>
      </c>
      <c r="J63" s="111" t="s">
        <v>383</v>
      </c>
      <c r="K63" s="89" t="s">
        <v>68</v>
      </c>
      <c r="L63" s="111" t="s">
        <v>149</v>
      </c>
      <c r="M63" s="89" t="s">
        <v>178</v>
      </c>
      <c r="N63" s="60">
        <v>45409</v>
      </c>
      <c r="O63" s="115" t="s">
        <v>533</v>
      </c>
      <c r="P63" s="116" t="s">
        <v>105</v>
      </c>
      <c r="Q63" s="118" t="s">
        <v>44</v>
      </c>
      <c r="R63" s="60">
        <v>45409</v>
      </c>
    </row>
    <row r="64" spans="1:18" s="31" customFormat="1" hidden="1" x14ac:dyDescent="0.25">
      <c r="A64" s="30">
        <v>53</v>
      </c>
      <c r="B64" s="148">
        <v>51</v>
      </c>
      <c r="C64" s="102" t="s">
        <v>571</v>
      </c>
      <c r="D64" s="131" t="s">
        <v>145</v>
      </c>
      <c r="E64" s="132">
        <v>37370</v>
      </c>
      <c r="F64" s="65">
        <f t="shared" si="0"/>
        <v>24</v>
      </c>
      <c r="G64" s="65">
        <f t="shared" si="1"/>
        <v>4</v>
      </c>
      <c r="H64" s="30">
        <f t="shared" si="2"/>
        <v>2002</v>
      </c>
      <c r="I64" s="111" t="s">
        <v>874</v>
      </c>
      <c r="J64" s="111" t="s">
        <v>875</v>
      </c>
      <c r="K64" s="89" t="s">
        <v>55</v>
      </c>
      <c r="L64" s="111" t="s">
        <v>277</v>
      </c>
      <c r="M64" s="89" t="s">
        <v>178</v>
      </c>
      <c r="N64" s="60">
        <v>45409</v>
      </c>
      <c r="O64" s="115" t="s">
        <v>533</v>
      </c>
      <c r="P64" s="116" t="s">
        <v>105</v>
      </c>
      <c r="Q64" s="118" t="s">
        <v>42</v>
      </c>
      <c r="R64" s="60">
        <v>45409</v>
      </c>
    </row>
    <row r="65" spans="1:18" s="31" customFormat="1" hidden="1" x14ac:dyDescent="0.25">
      <c r="A65" s="30">
        <v>54</v>
      </c>
      <c r="B65" s="148">
        <v>52</v>
      </c>
      <c r="C65" s="102" t="s">
        <v>198</v>
      </c>
      <c r="D65" s="131" t="s">
        <v>223</v>
      </c>
      <c r="E65" s="132">
        <v>37267</v>
      </c>
      <c r="F65" s="65">
        <f t="shared" si="0"/>
        <v>11</v>
      </c>
      <c r="G65" s="65">
        <f t="shared" si="1"/>
        <v>1</v>
      </c>
      <c r="H65" s="30">
        <f t="shared" si="2"/>
        <v>2002</v>
      </c>
      <c r="I65" s="111" t="s">
        <v>441</v>
      </c>
      <c r="J65" s="111" t="s">
        <v>442</v>
      </c>
      <c r="K65" s="89" t="s">
        <v>51</v>
      </c>
      <c r="L65" s="111" t="s">
        <v>116</v>
      </c>
      <c r="M65" s="89" t="s">
        <v>178</v>
      </c>
      <c r="N65" s="60">
        <v>45409</v>
      </c>
      <c r="O65" s="115" t="s">
        <v>533</v>
      </c>
      <c r="P65" s="116" t="s">
        <v>105</v>
      </c>
      <c r="Q65" s="118" t="s">
        <v>44</v>
      </c>
      <c r="R65" s="60">
        <v>45409</v>
      </c>
    </row>
    <row r="66" spans="1:18" s="31" customFormat="1" hidden="1" x14ac:dyDescent="0.25">
      <c r="A66" s="30">
        <v>55</v>
      </c>
      <c r="B66" s="148">
        <v>53</v>
      </c>
      <c r="C66" s="102" t="s">
        <v>351</v>
      </c>
      <c r="D66" s="131" t="s">
        <v>108</v>
      </c>
      <c r="E66" s="132">
        <v>37393</v>
      </c>
      <c r="F66" s="65">
        <f t="shared" si="0"/>
        <v>17</v>
      </c>
      <c r="G66" s="65">
        <f t="shared" si="1"/>
        <v>5</v>
      </c>
      <c r="H66" s="30">
        <f t="shared" si="2"/>
        <v>2002</v>
      </c>
      <c r="I66" s="111" t="s">
        <v>876</v>
      </c>
      <c r="J66" s="111" t="s">
        <v>877</v>
      </c>
      <c r="K66" s="89" t="s">
        <v>87</v>
      </c>
      <c r="L66" s="111" t="s">
        <v>1369</v>
      </c>
      <c r="M66" s="89" t="s">
        <v>178</v>
      </c>
      <c r="N66" s="60">
        <v>45409</v>
      </c>
      <c r="O66" s="115" t="s">
        <v>533</v>
      </c>
      <c r="P66" s="116" t="s">
        <v>105</v>
      </c>
      <c r="Q66" s="117" t="s">
        <v>41</v>
      </c>
      <c r="R66" s="60">
        <v>45409</v>
      </c>
    </row>
    <row r="67" spans="1:18" s="31" customFormat="1" hidden="1" x14ac:dyDescent="0.25">
      <c r="A67" s="30">
        <v>56</v>
      </c>
      <c r="B67" s="148">
        <v>54</v>
      </c>
      <c r="C67" s="102" t="s">
        <v>572</v>
      </c>
      <c r="D67" s="131" t="s">
        <v>573</v>
      </c>
      <c r="E67" s="132">
        <v>37435</v>
      </c>
      <c r="F67" s="65">
        <f t="shared" si="0"/>
        <v>28</v>
      </c>
      <c r="G67" s="65">
        <f t="shared" si="1"/>
        <v>6</v>
      </c>
      <c r="H67" s="30">
        <f t="shared" si="2"/>
        <v>2002</v>
      </c>
      <c r="I67" s="111" t="s">
        <v>878</v>
      </c>
      <c r="J67" s="111" t="s">
        <v>879</v>
      </c>
      <c r="K67" s="89" t="s">
        <v>68</v>
      </c>
      <c r="L67" s="111" t="s">
        <v>149</v>
      </c>
      <c r="M67" s="89" t="s">
        <v>178</v>
      </c>
      <c r="N67" s="60">
        <v>45409</v>
      </c>
      <c r="O67" s="115" t="s">
        <v>533</v>
      </c>
      <c r="P67" s="116" t="s">
        <v>105</v>
      </c>
      <c r="Q67" s="117" t="s">
        <v>41</v>
      </c>
      <c r="R67" s="60">
        <v>45409</v>
      </c>
    </row>
    <row r="68" spans="1:18" s="31" customFormat="1" hidden="1" x14ac:dyDescent="0.25">
      <c r="A68" s="30">
        <v>57</v>
      </c>
      <c r="B68" s="148">
        <v>55</v>
      </c>
      <c r="C68" s="102" t="s">
        <v>300</v>
      </c>
      <c r="D68" s="131" t="s">
        <v>574</v>
      </c>
      <c r="E68" s="132">
        <v>37420</v>
      </c>
      <c r="F68" s="65">
        <f t="shared" si="0"/>
        <v>13</v>
      </c>
      <c r="G68" s="65">
        <f t="shared" si="1"/>
        <v>6</v>
      </c>
      <c r="H68" s="30">
        <f t="shared" si="2"/>
        <v>2002</v>
      </c>
      <c r="I68" s="111" t="s">
        <v>880</v>
      </c>
      <c r="J68" s="111" t="s">
        <v>881</v>
      </c>
      <c r="K68" s="89" t="s">
        <v>60</v>
      </c>
      <c r="L68" s="111" t="s">
        <v>282</v>
      </c>
      <c r="M68" s="89" t="s">
        <v>178</v>
      </c>
      <c r="N68" s="60">
        <v>45409</v>
      </c>
      <c r="O68" s="115" t="s">
        <v>533</v>
      </c>
      <c r="P68" s="116" t="s">
        <v>105</v>
      </c>
      <c r="Q68" s="117" t="s">
        <v>39</v>
      </c>
      <c r="R68" s="60">
        <v>45409</v>
      </c>
    </row>
    <row r="69" spans="1:18" s="31" customFormat="1" hidden="1" x14ac:dyDescent="0.25">
      <c r="A69" s="30">
        <v>58</v>
      </c>
      <c r="B69" s="148">
        <v>56</v>
      </c>
      <c r="C69" s="102" t="s">
        <v>172</v>
      </c>
      <c r="D69" s="131" t="s">
        <v>313</v>
      </c>
      <c r="E69" s="132">
        <v>37581</v>
      </c>
      <c r="F69" s="65">
        <f t="shared" si="0"/>
        <v>21</v>
      </c>
      <c r="G69" s="65">
        <f t="shared" si="1"/>
        <v>11</v>
      </c>
      <c r="H69" s="30">
        <f t="shared" si="2"/>
        <v>2002</v>
      </c>
      <c r="I69" s="111" t="s">
        <v>415</v>
      </c>
      <c r="J69" s="111" t="s">
        <v>416</v>
      </c>
      <c r="K69" s="89" t="s">
        <v>56</v>
      </c>
      <c r="L69" s="111" t="s">
        <v>120</v>
      </c>
      <c r="M69" s="89" t="s">
        <v>178</v>
      </c>
      <c r="N69" s="60">
        <v>45409</v>
      </c>
      <c r="O69" s="115" t="s">
        <v>533</v>
      </c>
      <c r="P69" s="116" t="s">
        <v>105</v>
      </c>
      <c r="Q69" s="117" t="s">
        <v>39</v>
      </c>
      <c r="R69" s="60">
        <v>45409</v>
      </c>
    </row>
    <row r="70" spans="1:18" s="31" customFormat="1" hidden="1" x14ac:dyDescent="0.25">
      <c r="A70" s="30">
        <v>59</v>
      </c>
      <c r="B70" s="148">
        <v>57</v>
      </c>
      <c r="C70" s="102" t="s">
        <v>322</v>
      </c>
      <c r="D70" s="131" t="s">
        <v>117</v>
      </c>
      <c r="E70" s="132">
        <v>37361</v>
      </c>
      <c r="F70" s="65">
        <f t="shared" si="0"/>
        <v>15</v>
      </c>
      <c r="G70" s="65">
        <f t="shared" si="1"/>
        <v>4</v>
      </c>
      <c r="H70" s="30">
        <f t="shared" si="2"/>
        <v>2002</v>
      </c>
      <c r="I70" s="111" t="s">
        <v>445</v>
      </c>
      <c r="J70" s="111" t="s">
        <v>446</v>
      </c>
      <c r="K70" s="89" t="s">
        <v>51</v>
      </c>
      <c r="L70" s="111" t="s">
        <v>116</v>
      </c>
      <c r="M70" s="89" t="s">
        <v>178</v>
      </c>
      <c r="N70" s="60">
        <v>45409</v>
      </c>
      <c r="O70" s="115" t="s">
        <v>533</v>
      </c>
      <c r="P70" s="116" t="s">
        <v>105</v>
      </c>
      <c r="Q70" s="118" t="s">
        <v>44</v>
      </c>
      <c r="R70" s="60">
        <v>45409</v>
      </c>
    </row>
    <row r="71" spans="1:18" s="31" customFormat="1" hidden="1" x14ac:dyDescent="0.25">
      <c r="A71" s="30">
        <v>60</v>
      </c>
      <c r="B71" s="148">
        <v>58</v>
      </c>
      <c r="C71" s="102" t="s">
        <v>575</v>
      </c>
      <c r="D71" s="131" t="s">
        <v>111</v>
      </c>
      <c r="E71" s="132">
        <v>37450</v>
      </c>
      <c r="F71" s="65">
        <f t="shared" si="0"/>
        <v>13</v>
      </c>
      <c r="G71" s="65">
        <f t="shared" si="1"/>
        <v>7</v>
      </c>
      <c r="H71" s="30">
        <f t="shared" si="2"/>
        <v>2002</v>
      </c>
      <c r="I71" s="111" t="s">
        <v>882</v>
      </c>
      <c r="J71" s="111" t="s">
        <v>883</v>
      </c>
      <c r="K71" s="89" t="s">
        <v>68</v>
      </c>
      <c r="L71" s="111" t="s">
        <v>149</v>
      </c>
      <c r="M71" s="89" t="s">
        <v>178</v>
      </c>
      <c r="N71" s="60">
        <v>45409</v>
      </c>
      <c r="O71" s="115" t="s">
        <v>533</v>
      </c>
      <c r="P71" s="116" t="s">
        <v>105</v>
      </c>
      <c r="Q71" s="118" t="s">
        <v>44</v>
      </c>
      <c r="R71" s="60">
        <v>45409</v>
      </c>
    </row>
    <row r="72" spans="1:18" s="31" customFormat="1" hidden="1" x14ac:dyDescent="0.25">
      <c r="A72" s="30">
        <v>61</v>
      </c>
      <c r="B72" s="148">
        <v>59</v>
      </c>
      <c r="C72" s="102" t="s">
        <v>576</v>
      </c>
      <c r="D72" s="131" t="s">
        <v>53</v>
      </c>
      <c r="E72" s="132">
        <v>37941</v>
      </c>
      <c r="F72" s="65">
        <f t="shared" si="0"/>
        <v>16</v>
      </c>
      <c r="G72" s="65">
        <f t="shared" si="1"/>
        <v>11</v>
      </c>
      <c r="H72" s="30">
        <f t="shared" si="2"/>
        <v>2003</v>
      </c>
      <c r="I72" s="111" t="s">
        <v>884</v>
      </c>
      <c r="J72" s="111" t="s">
        <v>885</v>
      </c>
      <c r="K72" s="89" t="s">
        <v>56</v>
      </c>
      <c r="L72" s="111" t="s">
        <v>1370</v>
      </c>
      <c r="M72" s="89" t="s">
        <v>279</v>
      </c>
      <c r="N72" s="60">
        <v>45409</v>
      </c>
      <c r="O72" s="115" t="s">
        <v>533</v>
      </c>
      <c r="P72" s="116" t="s">
        <v>105</v>
      </c>
      <c r="Q72" s="118" t="s">
        <v>44</v>
      </c>
      <c r="R72" s="60">
        <v>45409</v>
      </c>
    </row>
    <row r="73" spans="1:18" s="31" customFormat="1" hidden="1" x14ac:dyDescent="0.25">
      <c r="A73" s="30">
        <v>62</v>
      </c>
      <c r="B73" s="148">
        <v>60</v>
      </c>
      <c r="C73" s="102" t="s">
        <v>217</v>
      </c>
      <c r="D73" s="131" t="s">
        <v>77</v>
      </c>
      <c r="E73" s="132">
        <v>37528</v>
      </c>
      <c r="F73" s="65">
        <f t="shared" si="0"/>
        <v>29</v>
      </c>
      <c r="G73" s="65">
        <f t="shared" si="1"/>
        <v>9</v>
      </c>
      <c r="H73" s="30">
        <f t="shared" si="2"/>
        <v>2002</v>
      </c>
      <c r="I73" s="111" t="s">
        <v>471</v>
      </c>
      <c r="J73" s="111" t="s">
        <v>472</v>
      </c>
      <c r="K73" s="89" t="s">
        <v>60</v>
      </c>
      <c r="L73" s="111" t="s">
        <v>282</v>
      </c>
      <c r="M73" s="89" t="s">
        <v>178</v>
      </c>
      <c r="N73" s="60">
        <v>45409</v>
      </c>
      <c r="O73" s="115" t="s">
        <v>533</v>
      </c>
      <c r="P73" s="116" t="s">
        <v>105</v>
      </c>
      <c r="Q73" s="118" t="s">
        <v>40</v>
      </c>
      <c r="R73" s="60">
        <v>45409</v>
      </c>
    </row>
    <row r="74" spans="1:18" s="31" customFormat="1" hidden="1" x14ac:dyDescent="0.25">
      <c r="A74" s="30">
        <v>63</v>
      </c>
      <c r="B74" s="148">
        <v>61</v>
      </c>
      <c r="C74" s="102" t="s">
        <v>376</v>
      </c>
      <c r="D74" s="131" t="s">
        <v>377</v>
      </c>
      <c r="E74" s="132">
        <v>37090</v>
      </c>
      <c r="F74" s="65">
        <f t="shared" si="0"/>
        <v>18</v>
      </c>
      <c r="G74" s="65">
        <f t="shared" si="1"/>
        <v>7</v>
      </c>
      <c r="H74" s="30">
        <f t="shared" si="2"/>
        <v>2001</v>
      </c>
      <c r="I74" s="111" t="s">
        <v>521</v>
      </c>
      <c r="J74" s="111" t="s">
        <v>886</v>
      </c>
      <c r="K74" s="89" t="s">
        <v>144</v>
      </c>
      <c r="L74" s="111" t="s">
        <v>181</v>
      </c>
      <c r="M74" s="89" t="s">
        <v>182</v>
      </c>
      <c r="N74" s="60">
        <v>45409</v>
      </c>
      <c r="O74" s="115" t="s">
        <v>533</v>
      </c>
      <c r="P74" s="116" t="s">
        <v>105</v>
      </c>
      <c r="Q74" s="118" t="s">
        <v>42</v>
      </c>
      <c r="R74" s="60">
        <v>45409</v>
      </c>
    </row>
    <row r="75" spans="1:18" s="31" customFormat="1" hidden="1" x14ac:dyDescent="0.25">
      <c r="A75" s="30">
        <v>64</v>
      </c>
      <c r="B75" s="148">
        <v>62</v>
      </c>
      <c r="C75" s="102" t="s">
        <v>577</v>
      </c>
      <c r="D75" s="131" t="s">
        <v>578</v>
      </c>
      <c r="E75" s="132">
        <v>37577</v>
      </c>
      <c r="F75" s="65">
        <f t="shared" si="0"/>
        <v>17</v>
      </c>
      <c r="G75" s="65">
        <f t="shared" si="1"/>
        <v>11</v>
      </c>
      <c r="H75" s="30">
        <f t="shared" si="2"/>
        <v>2002</v>
      </c>
      <c r="I75" s="111" t="s">
        <v>887</v>
      </c>
      <c r="J75" s="111" t="s">
        <v>888</v>
      </c>
      <c r="K75" s="89" t="s">
        <v>55</v>
      </c>
      <c r="L75" s="111" t="s">
        <v>277</v>
      </c>
      <c r="M75" s="89" t="s">
        <v>178</v>
      </c>
      <c r="N75" s="60">
        <v>45409</v>
      </c>
      <c r="O75" s="115" t="s">
        <v>533</v>
      </c>
      <c r="P75" s="116" t="s">
        <v>105</v>
      </c>
      <c r="Q75" s="118" t="s">
        <v>40</v>
      </c>
      <c r="R75" s="60">
        <v>45409</v>
      </c>
    </row>
    <row r="76" spans="1:18" s="31" customFormat="1" hidden="1" x14ac:dyDescent="0.25">
      <c r="A76" s="30">
        <v>65</v>
      </c>
      <c r="B76" s="148">
        <v>63</v>
      </c>
      <c r="C76" s="102" t="s">
        <v>579</v>
      </c>
      <c r="D76" s="131" t="s">
        <v>343</v>
      </c>
      <c r="E76" s="132">
        <v>37421</v>
      </c>
      <c r="F76" s="65">
        <f t="shared" ref="F76:F139" si="3">DAY(E76)</f>
        <v>14</v>
      </c>
      <c r="G76" s="65">
        <f t="shared" ref="G76:G139" si="4">MONTH(E76)</f>
        <v>6</v>
      </c>
      <c r="H76" s="30">
        <f t="shared" ref="H76:H139" si="5">YEAR(E76)</f>
        <v>2002</v>
      </c>
      <c r="I76" s="111" t="s">
        <v>889</v>
      </c>
      <c r="J76" s="111" t="s">
        <v>890</v>
      </c>
      <c r="K76" s="89" t="s">
        <v>62</v>
      </c>
      <c r="L76" s="111" t="s">
        <v>283</v>
      </c>
      <c r="M76" s="89" t="s">
        <v>178</v>
      </c>
      <c r="N76" s="60">
        <v>45409</v>
      </c>
      <c r="O76" s="115" t="s">
        <v>533</v>
      </c>
      <c r="P76" s="116" t="s">
        <v>105</v>
      </c>
      <c r="Q76" s="117" t="s">
        <v>39</v>
      </c>
      <c r="R76" s="60">
        <v>45409</v>
      </c>
    </row>
    <row r="77" spans="1:18" s="31" customFormat="1" hidden="1" x14ac:dyDescent="0.25">
      <c r="A77" s="30">
        <v>66</v>
      </c>
      <c r="B77" s="148">
        <v>64</v>
      </c>
      <c r="C77" s="102" t="s">
        <v>580</v>
      </c>
      <c r="D77" s="131" t="s">
        <v>581</v>
      </c>
      <c r="E77" s="132">
        <v>37290</v>
      </c>
      <c r="F77" s="65">
        <f t="shared" si="3"/>
        <v>3</v>
      </c>
      <c r="G77" s="65">
        <f t="shared" si="4"/>
        <v>2</v>
      </c>
      <c r="H77" s="30">
        <f t="shared" si="5"/>
        <v>2002</v>
      </c>
      <c r="I77" s="111" t="s">
        <v>891</v>
      </c>
      <c r="J77" s="111" t="s">
        <v>892</v>
      </c>
      <c r="K77" s="89" t="s">
        <v>55</v>
      </c>
      <c r="L77" s="111" t="s">
        <v>277</v>
      </c>
      <c r="M77" s="89" t="s">
        <v>178</v>
      </c>
      <c r="N77" s="60">
        <v>45409</v>
      </c>
      <c r="O77" s="115" t="s">
        <v>533</v>
      </c>
      <c r="P77" s="116" t="s">
        <v>105</v>
      </c>
      <c r="Q77" s="117" t="s">
        <v>39</v>
      </c>
      <c r="R77" s="60">
        <v>45409</v>
      </c>
    </row>
    <row r="78" spans="1:18" s="31" customFormat="1" hidden="1" x14ac:dyDescent="0.25">
      <c r="A78" s="30">
        <v>67</v>
      </c>
      <c r="B78" s="148">
        <v>65</v>
      </c>
      <c r="C78" s="102" t="s">
        <v>165</v>
      </c>
      <c r="D78" s="131" t="s">
        <v>115</v>
      </c>
      <c r="E78" s="132">
        <v>37332</v>
      </c>
      <c r="F78" s="65">
        <f t="shared" si="3"/>
        <v>17</v>
      </c>
      <c r="G78" s="65">
        <f t="shared" si="4"/>
        <v>3</v>
      </c>
      <c r="H78" s="30">
        <f t="shared" si="5"/>
        <v>2002</v>
      </c>
      <c r="I78" s="111" t="s">
        <v>173</v>
      </c>
      <c r="J78" s="111" t="s">
        <v>174</v>
      </c>
      <c r="K78" s="89" t="s">
        <v>68</v>
      </c>
      <c r="L78" s="111" t="s">
        <v>149</v>
      </c>
      <c r="M78" s="89" t="s">
        <v>178</v>
      </c>
      <c r="N78" s="60">
        <v>45409</v>
      </c>
      <c r="O78" s="115" t="s">
        <v>533</v>
      </c>
      <c r="P78" s="116" t="s">
        <v>105</v>
      </c>
      <c r="Q78" s="117" t="s">
        <v>41</v>
      </c>
      <c r="R78" s="114" t="s">
        <v>1392</v>
      </c>
    </row>
    <row r="79" spans="1:18" s="31" customFormat="1" hidden="1" x14ac:dyDescent="0.25">
      <c r="A79" s="30">
        <v>68</v>
      </c>
      <c r="B79" s="148">
        <v>65</v>
      </c>
      <c r="C79" s="102" t="s">
        <v>208</v>
      </c>
      <c r="D79" s="131" t="s">
        <v>64</v>
      </c>
      <c r="E79" s="132">
        <v>37365</v>
      </c>
      <c r="F79" s="65">
        <f t="shared" si="3"/>
        <v>19</v>
      </c>
      <c r="G79" s="65">
        <f t="shared" si="4"/>
        <v>4</v>
      </c>
      <c r="H79" s="30">
        <f t="shared" si="5"/>
        <v>2002</v>
      </c>
      <c r="I79" s="111" t="s">
        <v>207</v>
      </c>
      <c r="J79" s="111" t="s">
        <v>256</v>
      </c>
      <c r="K79" s="89" t="s">
        <v>51</v>
      </c>
      <c r="L79" s="111" t="s">
        <v>116</v>
      </c>
      <c r="M79" s="89" t="s">
        <v>178</v>
      </c>
      <c r="N79" s="60">
        <v>45409</v>
      </c>
      <c r="O79" s="115" t="s">
        <v>533</v>
      </c>
      <c r="P79" s="116" t="s">
        <v>105</v>
      </c>
      <c r="Q79" s="118" t="s">
        <v>42</v>
      </c>
      <c r="R79" s="60">
        <v>45409</v>
      </c>
    </row>
    <row r="80" spans="1:18" s="31" customFormat="1" hidden="1" x14ac:dyDescent="0.25">
      <c r="A80" s="30">
        <v>69</v>
      </c>
      <c r="B80" s="148">
        <v>66</v>
      </c>
      <c r="C80" s="102" t="s">
        <v>582</v>
      </c>
      <c r="D80" s="131" t="s">
        <v>63</v>
      </c>
      <c r="E80" s="132">
        <v>37105</v>
      </c>
      <c r="F80" s="65">
        <f t="shared" si="3"/>
        <v>2</v>
      </c>
      <c r="G80" s="65">
        <f t="shared" si="4"/>
        <v>8</v>
      </c>
      <c r="H80" s="30">
        <f t="shared" si="5"/>
        <v>2001</v>
      </c>
      <c r="I80" s="111" t="s">
        <v>893</v>
      </c>
      <c r="J80" s="111" t="s">
        <v>894</v>
      </c>
      <c r="K80" s="89" t="s">
        <v>144</v>
      </c>
      <c r="L80" s="111" t="s">
        <v>280</v>
      </c>
      <c r="M80" s="89" t="s">
        <v>182</v>
      </c>
      <c r="N80" s="60">
        <v>45409</v>
      </c>
      <c r="O80" s="115" t="s">
        <v>533</v>
      </c>
      <c r="P80" s="116" t="s">
        <v>105</v>
      </c>
      <c r="Q80" s="118" t="s">
        <v>42</v>
      </c>
      <c r="R80" s="60">
        <v>45409</v>
      </c>
    </row>
    <row r="81" spans="1:18" s="31" customFormat="1" hidden="1" x14ac:dyDescent="0.25">
      <c r="A81" s="30">
        <v>70</v>
      </c>
      <c r="B81" s="148">
        <v>67</v>
      </c>
      <c r="C81" s="102" t="s">
        <v>583</v>
      </c>
      <c r="D81" s="131" t="s">
        <v>171</v>
      </c>
      <c r="E81" s="132">
        <v>37483</v>
      </c>
      <c r="F81" s="65">
        <f t="shared" si="3"/>
        <v>15</v>
      </c>
      <c r="G81" s="65">
        <f t="shared" si="4"/>
        <v>8</v>
      </c>
      <c r="H81" s="30">
        <f t="shared" si="5"/>
        <v>2002</v>
      </c>
      <c r="I81" s="111" t="s">
        <v>895</v>
      </c>
      <c r="J81" s="111" t="s">
        <v>896</v>
      </c>
      <c r="K81" s="89" t="s">
        <v>56</v>
      </c>
      <c r="L81" s="111" t="s">
        <v>132</v>
      </c>
      <c r="M81" s="89" t="s">
        <v>178</v>
      </c>
      <c r="N81" s="60">
        <v>45409</v>
      </c>
      <c r="O81" s="115" t="s">
        <v>533</v>
      </c>
      <c r="P81" s="116" t="s">
        <v>105</v>
      </c>
      <c r="Q81" s="118" t="s">
        <v>40</v>
      </c>
      <c r="R81" s="60">
        <v>45409</v>
      </c>
    </row>
    <row r="82" spans="1:18" s="31" customFormat="1" hidden="1" x14ac:dyDescent="0.25">
      <c r="A82" s="30">
        <v>71</v>
      </c>
      <c r="B82" s="148">
        <v>68</v>
      </c>
      <c r="C82" s="102" t="s">
        <v>222</v>
      </c>
      <c r="D82" s="131" t="s">
        <v>53</v>
      </c>
      <c r="E82" s="132">
        <v>37523</v>
      </c>
      <c r="F82" s="65">
        <f t="shared" si="3"/>
        <v>24</v>
      </c>
      <c r="G82" s="65">
        <f t="shared" si="4"/>
        <v>9</v>
      </c>
      <c r="H82" s="30">
        <f t="shared" si="5"/>
        <v>2002</v>
      </c>
      <c r="I82" s="111" t="s">
        <v>221</v>
      </c>
      <c r="J82" s="111" t="s">
        <v>261</v>
      </c>
      <c r="K82" s="89" t="s">
        <v>68</v>
      </c>
      <c r="L82" s="111" t="s">
        <v>149</v>
      </c>
      <c r="M82" s="89" t="s">
        <v>178</v>
      </c>
      <c r="N82" s="60">
        <v>45409</v>
      </c>
      <c r="O82" s="115" t="s">
        <v>533</v>
      </c>
      <c r="P82" s="116" t="s">
        <v>105</v>
      </c>
      <c r="Q82" s="118" t="s">
        <v>44</v>
      </c>
      <c r="R82" s="60">
        <v>45409</v>
      </c>
    </row>
    <row r="83" spans="1:18" s="31" customFormat="1" hidden="1" x14ac:dyDescent="0.25">
      <c r="A83" s="30">
        <v>72</v>
      </c>
      <c r="B83" s="148">
        <v>69</v>
      </c>
      <c r="C83" s="102" t="s">
        <v>584</v>
      </c>
      <c r="D83" s="131" t="s">
        <v>76</v>
      </c>
      <c r="E83" s="132">
        <v>36685</v>
      </c>
      <c r="F83" s="65">
        <f t="shared" si="3"/>
        <v>8</v>
      </c>
      <c r="G83" s="65">
        <f t="shared" si="4"/>
        <v>6</v>
      </c>
      <c r="H83" s="30">
        <f t="shared" si="5"/>
        <v>2000</v>
      </c>
      <c r="I83" s="111" t="s">
        <v>897</v>
      </c>
      <c r="J83" s="111" t="s">
        <v>898</v>
      </c>
      <c r="K83" s="89" t="s">
        <v>152</v>
      </c>
      <c r="L83" s="111" t="s">
        <v>1371</v>
      </c>
      <c r="M83" s="89" t="s">
        <v>179</v>
      </c>
      <c r="N83" s="60">
        <v>45409</v>
      </c>
      <c r="O83" s="115" t="s">
        <v>533</v>
      </c>
      <c r="P83" s="116" t="s">
        <v>105</v>
      </c>
      <c r="Q83" s="118" t="s">
        <v>44</v>
      </c>
      <c r="R83" s="60">
        <v>45409</v>
      </c>
    </row>
    <row r="84" spans="1:18" s="31" customFormat="1" hidden="1" x14ac:dyDescent="0.25">
      <c r="A84" s="30">
        <v>73</v>
      </c>
      <c r="B84" s="148">
        <v>70</v>
      </c>
      <c r="C84" s="102" t="s">
        <v>352</v>
      </c>
      <c r="D84" s="131" t="s">
        <v>585</v>
      </c>
      <c r="E84" s="132">
        <v>37464</v>
      </c>
      <c r="F84" s="65">
        <f t="shared" si="3"/>
        <v>27</v>
      </c>
      <c r="G84" s="65">
        <f t="shared" si="4"/>
        <v>7</v>
      </c>
      <c r="H84" s="30">
        <f t="shared" si="5"/>
        <v>2002</v>
      </c>
      <c r="I84" s="111" t="s">
        <v>899</v>
      </c>
      <c r="J84" s="111" t="s">
        <v>900</v>
      </c>
      <c r="K84" s="89" t="s">
        <v>60</v>
      </c>
      <c r="L84" s="111" t="s">
        <v>282</v>
      </c>
      <c r="M84" s="89" t="s">
        <v>178</v>
      </c>
      <c r="N84" s="60">
        <v>45409</v>
      </c>
      <c r="O84" s="115" t="s">
        <v>533</v>
      </c>
      <c r="P84" s="116" t="s">
        <v>105</v>
      </c>
      <c r="Q84" s="118" t="s">
        <v>42</v>
      </c>
      <c r="R84" s="60">
        <v>45409</v>
      </c>
    </row>
    <row r="85" spans="1:18" s="31" customFormat="1" hidden="1" x14ac:dyDescent="0.25">
      <c r="A85" s="30">
        <v>74</v>
      </c>
      <c r="B85" s="148">
        <v>71</v>
      </c>
      <c r="C85" s="102" t="s">
        <v>586</v>
      </c>
      <c r="D85" s="131" t="s">
        <v>57</v>
      </c>
      <c r="E85" s="132">
        <v>37453</v>
      </c>
      <c r="F85" s="65">
        <f t="shared" si="3"/>
        <v>16</v>
      </c>
      <c r="G85" s="65">
        <f t="shared" si="4"/>
        <v>7</v>
      </c>
      <c r="H85" s="30">
        <f t="shared" si="5"/>
        <v>2002</v>
      </c>
      <c r="I85" s="111" t="s">
        <v>901</v>
      </c>
      <c r="J85" s="111" t="s">
        <v>902</v>
      </c>
      <c r="K85" s="89" t="s">
        <v>55</v>
      </c>
      <c r="L85" s="111" t="s">
        <v>277</v>
      </c>
      <c r="M85" s="89" t="s">
        <v>178</v>
      </c>
      <c r="N85" s="60">
        <v>45409</v>
      </c>
      <c r="O85" s="115" t="s">
        <v>533</v>
      </c>
      <c r="P85" s="116" t="s">
        <v>105</v>
      </c>
      <c r="Q85" s="117" t="s">
        <v>41</v>
      </c>
      <c r="R85" s="60">
        <v>45409</v>
      </c>
    </row>
    <row r="86" spans="1:18" s="31" customFormat="1" hidden="1" x14ac:dyDescent="0.25">
      <c r="A86" s="30">
        <v>75</v>
      </c>
      <c r="B86" s="148">
        <v>72</v>
      </c>
      <c r="C86" s="102" t="s">
        <v>587</v>
      </c>
      <c r="D86" s="131" t="s">
        <v>564</v>
      </c>
      <c r="E86" s="132">
        <v>37785</v>
      </c>
      <c r="F86" s="65">
        <f t="shared" si="3"/>
        <v>13</v>
      </c>
      <c r="G86" s="65">
        <f t="shared" si="4"/>
        <v>6</v>
      </c>
      <c r="H86" s="30">
        <f t="shared" si="5"/>
        <v>2003</v>
      </c>
      <c r="I86" s="111" t="s">
        <v>903</v>
      </c>
      <c r="J86" s="111" t="s">
        <v>904</v>
      </c>
      <c r="K86" s="89" t="s">
        <v>56</v>
      </c>
      <c r="L86" s="111" t="s">
        <v>1370</v>
      </c>
      <c r="M86" s="89" t="s">
        <v>279</v>
      </c>
      <c r="N86" s="60">
        <v>45409</v>
      </c>
      <c r="O86" s="115" t="s">
        <v>533</v>
      </c>
      <c r="P86" s="116" t="s">
        <v>105</v>
      </c>
      <c r="Q86" s="118" t="s">
        <v>40</v>
      </c>
      <c r="R86" s="60">
        <v>45409</v>
      </c>
    </row>
    <row r="87" spans="1:18" s="31" customFormat="1" hidden="1" x14ac:dyDescent="0.25">
      <c r="A87" s="30">
        <v>76</v>
      </c>
      <c r="B87" s="148">
        <v>73</v>
      </c>
      <c r="C87" s="102" t="s">
        <v>588</v>
      </c>
      <c r="D87" s="131" t="s">
        <v>201</v>
      </c>
      <c r="E87" s="132">
        <v>37230</v>
      </c>
      <c r="F87" s="65">
        <f t="shared" si="3"/>
        <v>5</v>
      </c>
      <c r="G87" s="65">
        <f t="shared" si="4"/>
        <v>12</v>
      </c>
      <c r="H87" s="30">
        <f t="shared" si="5"/>
        <v>2001</v>
      </c>
      <c r="I87" s="111" t="s">
        <v>905</v>
      </c>
      <c r="J87" s="111" t="s">
        <v>906</v>
      </c>
      <c r="K87" s="89" t="s">
        <v>144</v>
      </c>
      <c r="L87" s="111" t="s">
        <v>280</v>
      </c>
      <c r="M87" s="89" t="s">
        <v>182</v>
      </c>
      <c r="N87" s="60">
        <v>45409</v>
      </c>
      <c r="O87" s="115" t="s">
        <v>533</v>
      </c>
      <c r="P87" s="116" t="s">
        <v>105</v>
      </c>
      <c r="Q87" s="118" t="s">
        <v>42</v>
      </c>
      <c r="R87" s="60">
        <v>45409</v>
      </c>
    </row>
    <row r="88" spans="1:18" s="31" customFormat="1" hidden="1" x14ac:dyDescent="0.25">
      <c r="A88" s="30">
        <v>77</v>
      </c>
      <c r="B88" s="148">
        <v>74</v>
      </c>
      <c r="C88" s="102" t="s">
        <v>196</v>
      </c>
      <c r="D88" s="131" t="s">
        <v>170</v>
      </c>
      <c r="E88" s="132">
        <v>37358</v>
      </c>
      <c r="F88" s="65">
        <f t="shared" si="3"/>
        <v>12</v>
      </c>
      <c r="G88" s="65">
        <f t="shared" si="4"/>
        <v>4</v>
      </c>
      <c r="H88" s="30">
        <f t="shared" si="5"/>
        <v>2002</v>
      </c>
      <c r="I88" s="111" t="s">
        <v>195</v>
      </c>
      <c r="J88" s="111" t="s">
        <v>251</v>
      </c>
      <c r="K88" s="89" t="s">
        <v>51</v>
      </c>
      <c r="L88" s="111" t="s">
        <v>116</v>
      </c>
      <c r="M88" s="89" t="s">
        <v>178</v>
      </c>
      <c r="N88" s="60">
        <v>45409</v>
      </c>
      <c r="O88" s="115" t="s">
        <v>533</v>
      </c>
      <c r="P88" s="116" t="s">
        <v>105</v>
      </c>
      <c r="Q88" s="117" t="s">
        <v>41</v>
      </c>
      <c r="R88" s="60">
        <v>45409</v>
      </c>
    </row>
    <row r="89" spans="1:18" s="31" customFormat="1" hidden="1" x14ac:dyDescent="0.25">
      <c r="A89" s="30">
        <v>78</v>
      </c>
      <c r="B89" s="148">
        <v>75</v>
      </c>
      <c r="C89" s="102" t="s">
        <v>589</v>
      </c>
      <c r="D89" s="131" t="s">
        <v>326</v>
      </c>
      <c r="E89" s="132">
        <v>36909</v>
      </c>
      <c r="F89" s="65">
        <f t="shared" si="3"/>
        <v>18</v>
      </c>
      <c r="G89" s="65">
        <f t="shared" si="4"/>
        <v>1</v>
      </c>
      <c r="H89" s="30">
        <f t="shared" si="5"/>
        <v>2001</v>
      </c>
      <c r="I89" s="111" t="s">
        <v>907</v>
      </c>
      <c r="J89" s="111" t="s">
        <v>908</v>
      </c>
      <c r="K89" s="89" t="s">
        <v>62</v>
      </c>
      <c r="L89" s="111" t="s">
        <v>531</v>
      </c>
      <c r="M89" s="89" t="s">
        <v>178</v>
      </c>
      <c r="N89" s="60">
        <v>45409</v>
      </c>
      <c r="O89" s="115" t="s">
        <v>533</v>
      </c>
      <c r="P89" s="116" t="s">
        <v>105</v>
      </c>
      <c r="Q89" s="118" t="s">
        <v>44</v>
      </c>
      <c r="R89" s="60">
        <v>45409</v>
      </c>
    </row>
    <row r="90" spans="1:18" s="31" customFormat="1" hidden="1" x14ac:dyDescent="0.25">
      <c r="A90" s="30">
        <v>79</v>
      </c>
      <c r="B90" s="148">
        <v>76</v>
      </c>
      <c r="C90" s="102" t="s">
        <v>141</v>
      </c>
      <c r="D90" s="131" t="s">
        <v>71</v>
      </c>
      <c r="E90" s="132">
        <v>37342</v>
      </c>
      <c r="F90" s="65">
        <f t="shared" si="3"/>
        <v>27</v>
      </c>
      <c r="G90" s="65">
        <f t="shared" si="4"/>
        <v>3</v>
      </c>
      <c r="H90" s="30">
        <f t="shared" si="5"/>
        <v>2002</v>
      </c>
      <c r="I90" s="111" t="s">
        <v>909</v>
      </c>
      <c r="J90" s="111" t="s">
        <v>910</v>
      </c>
      <c r="K90" s="89" t="s">
        <v>56</v>
      </c>
      <c r="L90" s="111" t="s">
        <v>120</v>
      </c>
      <c r="M90" s="89" t="s">
        <v>178</v>
      </c>
      <c r="N90" s="60">
        <v>45409</v>
      </c>
      <c r="O90" s="115" t="s">
        <v>533</v>
      </c>
      <c r="P90" s="116" t="s">
        <v>105</v>
      </c>
      <c r="Q90" s="118" t="s">
        <v>40</v>
      </c>
      <c r="R90" s="60">
        <v>45409</v>
      </c>
    </row>
    <row r="91" spans="1:18" s="31" customFormat="1" hidden="1" x14ac:dyDescent="0.25">
      <c r="A91" s="30">
        <v>80</v>
      </c>
      <c r="B91" s="148">
        <v>77</v>
      </c>
      <c r="C91" s="102" t="s">
        <v>590</v>
      </c>
      <c r="D91" s="131" t="s">
        <v>591</v>
      </c>
      <c r="E91" s="132">
        <v>37526</v>
      </c>
      <c r="F91" s="65">
        <f t="shared" si="3"/>
        <v>27</v>
      </c>
      <c r="G91" s="65">
        <f t="shared" si="4"/>
        <v>9</v>
      </c>
      <c r="H91" s="30">
        <f t="shared" si="5"/>
        <v>2002</v>
      </c>
      <c r="I91" s="111" t="s">
        <v>911</v>
      </c>
      <c r="J91" s="111" t="s">
        <v>912</v>
      </c>
      <c r="K91" s="89" t="s">
        <v>68</v>
      </c>
      <c r="L91" s="111" t="s">
        <v>149</v>
      </c>
      <c r="M91" s="89" t="s">
        <v>178</v>
      </c>
      <c r="N91" s="60">
        <v>45409</v>
      </c>
      <c r="O91" s="115" t="s">
        <v>533</v>
      </c>
      <c r="P91" s="116" t="s">
        <v>105</v>
      </c>
      <c r="Q91" s="118" t="s">
        <v>42</v>
      </c>
      <c r="R91" s="60">
        <v>45409</v>
      </c>
    </row>
    <row r="92" spans="1:18" s="31" customFormat="1" hidden="1" x14ac:dyDescent="0.25">
      <c r="A92" s="30">
        <v>81</v>
      </c>
      <c r="B92" s="148">
        <v>78</v>
      </c>
      <c r="C92" s="102" t="s">
        <v>373</v>
      </c>
      <c r="D92" s="131" t="s">
        <v>57</v>
      </c>
      <c r="E92" s="132">
        <v>36663</v>
      </c>
      <c r="F92" s="65">
        <f t="shared" si="3"/>
        <v>17</v>
      </c>
      <c r="G92" s="65">
        <f t="shared" si="4"/>
        <v>5</v>
      </c>
      <c r="H92" s="30">
        <f t="shared" si="5"/>
        <v>2000</v>
      </c>
      <c r="I92" s="111" t="s">
        <v>913</v>
      </c>
      <c r="J92" s="111" t="s">
        <v>914</v>
      </c>
      <c r="K92" s="89" t="s">
        <v>144</v>
      </c>
      <c r="L92" s="111" t="s">
        <v>276</v>
      </c>
      <c r="M92" s="89" t="s">
        <v>182</v>
      </c>
      <c r="N92" s="60">
        <v>45409</v>
      </c>
      <c r="O92" s="115" t="s">
        <v>533</v>
      </c>
      <c r="P92" s="116" t="s">
        <v>105</v>
      </c>
      <c r="Q92" s="117" t="s">
        <v>41</v>
      </c>
      <c r="R92" s="60">
        <v>45409</v>
      </c>
    </row>
    <row r="93" spans="1:18" s="31" customFormat="1" hidden="1" x14ac:dyDescent="0.25">
      <c r="A93" s="30">
        <v>82</v>
      </c>
      <c r="B93" s="148">
        <v>79</v>
      </c>
      <c r="C93" s="102" t="s">
        <v>592</v>
      </c>
      <c r="D93" s="131" t="s">
        <v>593</v>
      </c>
      <c r="E93" s="132">
        <v>37288</v>
      </c>
      <c r="F93" s="65">
        <f t="shared" si="3"/>
        <v>1</v>
      </c>
      <c r="G93" s="65">
        <f t="shared" si="4"/>
        <v>2</v>
      </c>
      <c r="H93" s="30">
        <f t="shared" si="5"/>
        <v>2002</v>
      </c>
      <c r="I93" s="111" t="s">
        <v>915</v>
      </c>
      <c r="J93" s="111" t="s">
        <v>916</v>
      </c>
      <c r="K93" s="89" t="s">
        <v>60</v>
      </c>
      <c r="L93" s="111" t="s">
        <v>274</v>
      </c>
      <c r="M93" s="89" t="s">
        <v>178</v>
      </c>
      <c r="N93" s="60">
        <v>45409</v>
      </c>
      <c r="O93" s="115" t="s">
        <v>533</v>
      </c>
      <c r="P93" s="116" t="s">
        <v>105</v>
      </c>
      <c r="Q93" s="117" t="s">
        <v>41</v>
      </c>
      <c r="R93" s="60">
        <v>45409</v>
      </c>
    </row>
    <row r="94" spans="1:18" s="31" customFormat="1" hidden="1" x14ac:dyDescent="0.25">
      <c r="A94" s="30">
        <v>83</v>
      </c>
      <c r="B94" s="148">
        <v>80</v>
      </c>
      <c r="C94" s="102" t="s">
        <v>594</v>
      </c>
      <c r="D94" s="131" t="s">
        <v>595</v>
      </c>
      <c r="E94" s="132">
        <v>37297</v>
      </c>
      <c r="F94" s="65">
        <f t="shared" si="3"/>
        <v>10</v>
      </c>
      <c r="G94" s="65">
        <f t="shared" si="4"/>
        <v>2</v>
      </c>
      <c r="H94" s="30">
        <f t="shared" si="5"/>
        <v>2002</v>
      </c>
      <c r="I94" s="111" t="s">
        <v>917</v>
      </c>
      <c r="J94" s="111" t="s">
        <v>918</v>
      </c>
      <c r="K94" s="89" t="s">
        <v>48</v>
      </c>
      <c r="L94" s="111" t="s">
        <v>271</v>
      </c>
      <c r="M94" s="89" t="s">
        <v>178</v>
      </c>
      <c r="N94" s="60">
        <v>45409</v>
      </c>
      <c r="O94" s="115" t="s">
        <v>533</v>
      </c>
      <c r="P94" s="116" t="s">
        <v>105</v>
      </c>
      <c r="Q94" s="118" t="s">
        <v>42</v>
      </c>
      <c r="R94" s="60">
        <v>45409</v>
      </c>
    </row>
    <row r="95" spans="1:18" s="31" customFormat="1" hidden="1" x14ac:dyDescent="0.25">
      <c r="A95" s="30">
        <v>84</v>
      </c>
      <c r="B95" s="148">
        <v>81</v>
      </c>
      <c r="C95" s="102" t="s">
        <v>596</v>
      </c>
      <c r="D95" s="131" t="s">
        <v>167</v>
      </c>
      <c r="E95" s="132">
        <v>37473</v>
      </c>
      <c r="F95" s="65">
        <f t="shared" si="3"/>
        <v>5</v>
      </c>
      <c r="G95" s="65">
        <f t="shared" si="4"/>
        <v>8</v>
      </c>
      <c r="H95" s="30">
        <f t="shared" si="5"/>
        <v>2002</v>
      </c>
      <c r="I95" s="111" t="s">
        <v>919</v>
      </c>
      <c r="J95" s="111" t="s">
        <v>920</v>
      </c>
      <c r="K95" s="89" t="s">
        <v>62</v>
      </c>
      <c r="L95" s="111" t="s">
        <v>278</v>
      </c>
      <c r="M95" s="89" t="s">
        <v>178</v>
      </c>
      <c r="N95" s="60">
        <v>45409</v>
      </c>
      <c r="O95" s="115" t="s">
        <v>533</v>
      </c>
      <c r="P95" s="116" t="s">
        <v>105</v>
      </c>
      <c r="Q95" s="117" t="s">
        <v>41</v>
      </c>
      <c r="R95" s="60">
        <v>45409</v>
      </c>
    </row>
    <row r="96" spans="1:18" s="31" customFormat="1" hidden="1" x14ac:dyDescent="0.25">
      <c r="A96" s="30">
        <v>85</v>
      </c>
      <c r="B96" s="148">
        <v>82</v>
      </c>
      <c r="C96" s="102" t="s">
        <v>188</v>
      </c>
      <c r="D96" s="131" t="s">
        <v>154</v>
      </c>
      <c r="E96" s="132">
        <v>37559</v>
      </c>
      <c r="F96" s="65">
        <f t="shared" si="3"/>
        <v>30</v>
      </c>
      <c r="G96" s="65">
        <f t="shared" si="4"/>
        <v>10</v>
      </c>
      <c r="H96" s="30">
        <f t="shared" si="5"/>
        <v>2002</v>
      </c>
      <c r="I96" s="111" t="s">
        <v>384</v>
      </c>
      <c r="J96" s="111" t="s">
        <v>385</v>
      </c>
      <c r="K96" s="89" t="s">
        <v>68</v>
      </c>
      <c r="L96" s="111" t="s">
        <v>149</v>
      </c>
      <c r="M96" s="89" t="s">
        <v>178</v>
      </c>
      <c r="N96" s="60">
        <v>45409</v>
      </c>
      <c r="O96" s="115" t="s">
        <v>533</v>
      </c>
      <c r="P96" s="116" t="s">
        <v>105</v>
      </c>
      <c r="Q96" s="117" t="s">
        <v>41</v>
      </c>
      <c r="R96" s="60">
        <v>45409</v>
      </c>
    </row>
    <row r="97" spans="1:18" s="31" customFormat="1" hidden="1" x14ac:dyDescent="0.25">
      <c r="A97" s="30">
        <v>86</v>
      </c>
      <c r="B97" s="148">
        <v>83</v>
      </c>
      <c r="C97" s="102" t="s">
        <v>364</v>
      </c>
      <c r="D97" s="131" t="s">
        <v>57</v>
      </c>
      <c r="E97" s="132">
        <v>37349</v>
      </c>
      <c r="F97" s="65">
        <f t="shared" si="3"/>
        <v>3</v>
      </c>
      <c r="G97" s="65">
        <f t="shared" si="4"/>
        <v>4</v>
      </c>
      <c r="H97" s="30">
        <f t="shared" si="5"/>
        <v>2002</v>
      </c>
      <c r="I97" s="111" t="s">
        <v>497</v>
      </c>
      <c r="J97" s="111" t="s">
        <v>498</v>
      </c>
      <c r="K97" s="89" t="s">
        <v>65</v>
      </c>
      <c r="L97" s="111" t="s">
        <v>128</v>
      </c>
      <c r="M97" s="89" t="s">
        <v>178</v>
      </c>
      <c r="N97" s="60">
        <v>45409</v>
      </c>
      <c r="O97" s="115" t="s">
        <v>533</v>
      </c>
      <c r="P97" s="116" t="s">
        <v>105</v>
      </c>
      <c r="Q97" s="117" t="s">
        <v>41</v>
      </c>
      <c r="R97" s="114" t="s">
        <v>1391</v>
      </c>
    </row>
    <row r="98" spans="1:18" s="31" customFormat="1" hidden="1" x14ac:dyDescent="0.25">
      <c r="A98" s="30">
        <v>87</v>
      </c>
      <c r="B98" s="148">
        <v>83</v>
      </c>
      <c r="C98" s="102" t="s">
        <v>597</v>
      </c>
      <c r="D98" s="131" t="s">
        <v>58</v>
      </c>
      <c r="E98" s="132">
        <v>36913</v>
      </c>
      <c r="F98" s="65">
        <f t="shared" si="3"/>
        <v>22</v>
      </c>
      <c r="G98" s="65">
        <f t="shared" si="4"/>
        <v>1</v>
      </c>
      <c r="H98" s="30">
        <f t="shared" si="5"/>
        <v>2001</v>
      </c>
      <c r="I98" s="111" t="s">
        <v>921</v>
      </c>
      <c r="J98" s="111" t="s">
        <v>922</v>
      </c>
      <c r="K98" s="89" t="s">
        <v>144</v>
      </c>
      <c r="L98" s="111" t="s">
        <v>280</v>
      </c>
      <c r="M98" s="89" t="s">
        <v>182</v>
      </c>
      <c r="N98" s="60">
        <v>45409</v>
      </c>
      <c r="O98" s="115" t="s">
        <v>533</v>
      </c>
      <c r="P98" s="116" t="s">
        <v>105</v>
      </c>
      <c r="Q98" s="118" t="s">
        <v>40</v>
      </c>
      <c r="R98" s="60">
        <v>45409</v>
      </c>
    </row>
    <row r="99" spans="1:18" s="31" customFormat="1" hidden="1" x14ac:dyDescent="0.25">
      <c r="A99" s="30">
        <v>88</v>
      </c>
      <c r="B99" s="148">
        <v>84</v>
      </c>
      <c r="C99" s="102" t="s">
        <v>537</v>
      </c>
      <c r="D99" s="131" t="s">
        <v>81</v>
      </c>
      <c r="E99" s="132">
        <v>37619</v>
      </c>
      <c r="F99" s="65">
        <f t="shared" si="3"/>
        <v>29</v>
      </c>
      <c r="G99" s="65">
        <f t="shared" si="4"/>
        <v>12</v>
      </c>
      <c r="H99" s="30">
        <f t="shared" si="5"/>
        <v>2002</v>
      </c>
      <c r="I99" s="111" t="s">
        <v>800</v>
      </c>
      <c r="J99" s="111" t="s">
        <v>801</v>
      </c>
      <c r="K99" s="89" t="s">
        <v>65</v>
      </c>
      <c r="L99" s="111" t="s">
        <v>128</v>
      </c>
      <c r="M99" s="89" t="s">
        <v>178</v>
      </c>
      <c r="N99" s="60">
        <v>45409</v>
      </c>
      <c r="O99" s="115" t="s">
        <v>533</v>
      </c>
      <c r="P99" s="116" t="s">
        <v>105</v>
      </c>
      <c r="Q99" s="117" t="s">
        <v>41</v>
      </c>
      <c r="R99" s="114" t="s">
        <v>1391</v>
      </c>
    </row>
    <row r="100" spans="1:18" s="31" customFormat="1" hidden="1" x14ac:dyDescent="0.25">
      <c r="A100" s="30">
        <v>89</v>
      </c>
      <c r="B100" s="148">
        <v>84</v>
      </c>
      <c r="C100" s="102" t="s">
        <v>374</v>
      </c>
      <c r="D100" s="131" t="s">
        <v>147</v>
      </c>
      <c r="E100" s="132">
        <v>37211</v>
      </c>
      <c r="F100" s="65">
        <f t="shared" si="3"/>
        <v>16</v>
      </c>
      <c r="G100" s="65">
        <f t="shared" si="4"/>
        <v>11</v>
      </c>
      <c r="H100" s="30">
        <f t="shared" si="5"/>
        <v>2001</v>
      </c>
      <c r="I100" s="111" t="s">
        <v>515</v>
      </c>
      <c r="J100" s="111" t="s">
        <v>516</v>
      </c>
      <c r="K100" s="89" t="s">
        <v>144</v>
      </c>
      <c r="L100" s="111" t="s">
        <v>280</v>
      </c>
      <c r="M100" s="89" t="s">
        <v>182</v>
      </c>
      <c r="N100" s="60">
        <v>45409</v>
      </c>
      <c r="O100" s="115" t="s">
        <v>533</v>
      </c>
      <c r="P100" s="116" t="s">
        <v>105</v>
      </c>
      <c r="Q100" s="117" t="s">
        <v>39</v>
      </c>
      <c r="R100" s="60">
        <v>45409</v>
      </c>
    </row>
    <row r="101" spans="1:18" s="31" customFormat="1" hidden="1" x14ac:dyDescent="0.25">
      <c r="A101" s="30">
        <v>90</v>
      </c>
      <c r="B101" s="148">
        <v>85</v>
      </c>
      <c r="C101" s="102" t="s">
        <v>323</v>
      </c>
      <c r="D101" s="131" t="s">
        <v>50</v>
      </c>
      <c r="E101" s="132">
        <v>37489</v>
      </c>
      <c r="F101" s="65">
        <f t="shared" si="3"/>
        <v>21</v>
      </c>
      <c r="G101" s="65">
        <f t="shared" si="4"/>
        <v>8</v>
      </c>
      <c r="H101" s="30">
        <f t="shared" si="5"/>
        <v>2002</v>
      </c>
      <c r="I101" s="111" t="s">
        <v>433</v>
      </c>
      <c r="J101" s="111" t="s">
        <v>434</v>
      </c>
      <c r="K101" s="89" t="s">
        <v>60</v>
      </c>
      <c r="L101" s="111" t="s">
        <v>274</v>
      </c>
      <c r="M101" s="89" t="s">
        <v>178</v>
      </c>
      <c r="N101" s="60">
        <v>45409</v>
      </c>
      <c r="O101" s="115" t="s">
        <v>533</v>
      </c>
      <c r="P101" s="116" t="s">
        <v>105</v>
      </c>
      <c r="Q101" s="118" t="s">
        <v>44</v>
      </c>
      <c r="R101" s="60">
        <v>45409</v>
      </c>
    </row>
    <row r="102" spans="1:18" s="31" customFormat="1" hidden="1" x14ac:dyDescent="0.25">
      <c r="A102" s="30">
        <v>91</v>
      </c>
      <c r="B102" s="148">
        <v>86</v>
      </c>
      <c r="C102" s="102" t="s">
        <v>598</v>
      </c>
      <c r="D102" s="131" t="s">
        <v>599</v>
      </c>
      <c r="E102" s="132">
        <v>37808</v>
      </c>
      <c r="F102" s="65">
        <f t="shared" si="3"/>
        <v>6</v>
      </c>
      <c r="G102" s="65">
        <f t="shared" si="4"/>
        <v>7</v>
      </c>
      <c r="H102" s="30">
        <f t="shared" si="5"/>
        <v>2003</v>
      </c>
      <c r="I102" s="111" t="s">
        <v>923</v>
      </c>
      <c r="J102" s="111" t="s">
        <v>924</v>
      </c>
      <c r="K102" s="89" t="s">
        <v>68</v>
      </c>
      <c r="L102" s="111" t="s">
        <v>1372</v>
      </c>
      <c r="M102" s="89" t="s">
        <v>279</v>
      </c>
      <c r="N102" s="60">
        <v>45409</v>
      </c>
      <c r="O102" s="115" t="s">
        <v>533</v>
      </c>
      <c r="P102" s="116" t="s">
        <v>105</v>
      </c>
      <c r="Q102" s="118" t="s">
        <v>42</v>
      </c>
      <c r="R102" s="60">
        <v>45409</v>
      </c>
    </row>
    <row r="103" spans="1:18" s="31" customFormat="1" hidden="1" x14ac:dyDescent="0.25">
      <c r="A103" s="30">
        <v>92</v>
      </c>
      <c r="B103" s="148">
        <v>87</v>
      </c>
      <c r="C103" s="102" t="s">
        <v>600</v>
      </c>
      <c r="D103" s="131" t="s">
        <v>94</v>
      </c>
      <c r="E103" s="132">
        <v>37563</v>
      </c>
      <c r="F103" s="65">
        <f t="shared" si="3"/>
        <v>3</v>
      </c>
      <c r="G103" s="65">
        <f t="shared" si="4"/>
        <v>11</v>
      </c>
      <c r="H103" s="30">
        <f t="shared" si="5"/>
        <v>2002</v>
      </c>
      <c r="I103" s="111" t="s">
        <v>925</v>
      </c>
      <c r="J103" s="111" t="s">
        <v>926</v>
      </c>
      <c r="K103" s="89" t="s">
        <v>56</v>
      </c>
      <c r="L103" s="111" t="s">
        <v>132</v>
      </c>
      <c r="M103" s="89" t="s">
        <v>178</v>
      </c>
      <c r="N103" s="60">
        <v>45409</v>
      </c>
      <c r="O103" s="115" t="s">
        <v>533</v>
      </c>
      <c r="P103" s="116" t="s">
        <v>105</v>
      </c>
      <c r="Q103" s="118" t="s">
        <v>40</v>
      </c>
      <c r="R103" s="60">
        <v>45409</v>
      </c>
    </row>
    <row r="104" spans="1:18" s="31" customFormat="1" hidden="1" x14ac:dyDescent="0.25">
      <c r="A104" s="30">
        <v>93</v>
      </c>
      <c r="B104" s="148">
        <v>88</v>
      </c>
      <c r="C104" s="102" t="s">
        <v>601</v>
      </c>
      <c r="D104" s="131" t="s">
        <v>169</v>
      </c>
      <c r="E104" s="132">
        <v>37399</v>
      </c>
      <c r="F104" s="65">
        <f t="shared" si="3"/>
        <v>23</v>
      </c>
      <c r="G104" s="65">
        <f t="shared" si="4"/>
        <v>5</v>
      </c>
      <c r="H104" s="30">
        <f t="shared" si="5"/>
        <v>2002</v>
      </c>
      <c r="I104" s="111" t="s">
        <v>927</v>
      </c>
      <c r="J104" s="111" t="s">
        <v>928</v>
      </c>
      <c r="K104" s="89" t="s">
        <v>48</v>
      </c>
      <c r="L104" s="111" t="s">
        <v>271</v>
      </c>
      <c r="M104" s="89" t="s">
        <v>178</v>
      </c>
      <c r="N104" s="60">
        <v>45409</v>
      </c>
      <c r="O104" s="115" t="s">
        <v>533</v>
      </c>
      <c r="P104" s="116" t="s">
        <v>105</v>
      </c>
      <c r="Q104" s="117" t="s">
        <v>39</v>
      </c>
      <c r="R104" s="60">
        <v>45409</v>
      </c>
    </row>
    <row r="105" spans="1:18" s="31" customFormat="1" hidden="1" x14ac:dyDescent="0.25">
      <c r="A105" s="30">
        <v>94</v>
      </c>
      <c r="B105" s="148">
        <v>89</v>
      </c>
      <c r="C105" s="102" t="s">
        <v>225</v>
      </c>
      <c r="D105" s="131" t="s">
        <v>103</v>
      </c>
      <c r="E105" s="132">
        <v>37566</v>
      </c>
      <c r="F105" s="65">
        <f t="shared" si="3"/>
        <v>6</v>
      </c>
      <c r="G105" s="65">
        <f t="shared" si="4"/>
        <v>11</v>
      </c>
      <c r="H105" s="30">
        <f t="shared" si="5"/>
        <v>2002</v>
      </c>
      <c r="I105" s="111" t="s">
        <v>429</v>
      </c>
      <c r="J105" s="111" t="s">
        <v>430</v>
      </c>
      <c r="K105" s="89" t="s">
        <v>62</v>
      </c>
      <c r="L105" s="111" t="s">
        <v>287</v>
      </c>
      <c r="M105" s="89" t="s">
        <v>178</v>
      </c>
      <c r="N105" s="60">
        <v>45409</v>
      </c>
      <c r="O105" s="115" t="s">
        <v>533</v>
      </c>
      <c r="P105" s="116" t="s">
        <v>105</v>
      </c>
      <c r="Q105" s="118" t="s">
        <v>42</v>
      </c>
      <c r="R105" s="60">
        <v>45409</v>
      </c>
    </row>
    <row r="106" spans="1:18" s="31" customFormat="1" hidden="1" x14ac:dyDescent="0.25">
      <c r="A106" s="30">
        <v>95</v>
      </c>
      <c r="B106" s="148">
        <v>90</v>
      </c>
      <c r="C106" s="102" t="s">
        <v>310</v>
      </c>
      <c r="D106" s="131" t="s">
        <v>52</v>
      </c>
      <c r="E106" s="132">
        <v>37447</v>
      </c>
      <c r="F106" s="65">
        <f t="shared" si="3"/>
        <v>10</v>
      </c>
      <c r="G106" s="65">
        <f t="shared" si="4"/>
        <v>7</v>
      </c>
      <c r="H106" s="30">
        <f t="shared" si="5"/>
        <v>2002</v>
      </c>
      <c r="I106" s="111" t="s">
        <v>411</v>
      </c>
      <c r="J106" s="111" t="s">
        <v>412</v>
      </c>
      <c r="K106" s="89" t="s">
        <v>62</v>
      </c>
      <c r="L106" s="111" t="s">
        <v>287</v>
      </c>
      <c r="M106" s="89" t="s">
        <v>178</v>
      </c>
      <c r="N106" s="60">
        <v>45409</v>
      </c>
      <c r="O106" s="115" t="s">
        <v>533</v>
      </c>
      <c r="P106" s="116" t="s">
        <v>105</v>
      </c>
      <c r="Q106" s="117" t="s">
        <v>39</v>
      </c>
      <c r="R106" s="60">
        <v>45409</v>
      </c>
    </row>
    <row r="107" spans="1:18" s="31" customFormat="1" hidden="1" x14ac:dyDescent="0.25">
      <c r="A107" s="30">
        <v>96</v>
      </c>
      <c r="B107" s="148">
        <v>91</v>
      </c>
      <c r="C107" s="102" t="s">
        <v>602</v>
      </c>
      <c r="D107" s="131" t="s">
        <v>58</v>
      </c>
      <c r="E107" s="132">
        <v>37313</v>
      </c>
      <c r="F107" s="65">
        <f t="shared" si="3"/>
        <v>26</v>
      </c>
      <c r="G107" s="65">
        <f t="shared" si="4"/>
        <v>2</v>
      </c>
      <c r="H107" s="30">
        <f t="shared" si="5"/>
        <v>2002</v>
      </c>
      <c r="I107" s="111" t="s">
        <v>929</v>
      </c>
      <c r="J107" s="111" t="s">
        <v>930</v>
      </c>
      <c r="K107" s="89" t="s">
        <v>55</v>
      </c>
      <c r="L107" s="111" t="s">
        <v>288</v>
      </c>
      <c r="M107" s="89" t="s">
        <v>178</v>
      </c>
      <c r="N107" s="60">
        <v>45409</v>
      </c>
      <c r="O107" s="115" t="s">
        <v>533</v>
      </c>
      <c r="P107" s="116" t="s">
        <v>105</v>
      </c>
      <c r="Q107" s="118" t="s">
        <v>40</v>
      </c>
      <c r="R107" s="60">
        <v>45409</v>
      </c>
    </row>
    <row r="108" spans="1:18" s="31" customFormat="1" hidden="1" x14ac:dyDescent="0.25">
      <c r="A108" s="30">
        <v>97</v>
      </c>
      <c r="B108" s="148">
        <v>92</v>
      </c>
      <c r="C108" s="102" t="s">
        <v>366</v>
      </c>
      <c r="D108" s="131" t="s">
        <v>367</v>
      </c>
      <c r="E108" s="132">
        <v>37496</v>
      </c>
      <c r="F108" s="65">
        <f t="shared" si="3"/>
        <v>28</v>
      </c>
      <c r="G108" s="65">
        <f t="shared" si="4"/>
        <v>8</v>
      </c>
      <c r="H108" s="30">
        <f t="shared" si="5"/>
        <v>2002</v>
      </c>
      <c r="I108" s="111" t="s">
        <v>503</v>
      </c>
      <c r="J108" s="111" t="s">
        <v>504</v>
      </c>
      <c r="K108" s="89" t="s">
        <v>62</v>
      </c>
      <c r="L108" s="111" t="s">
        <v>278</v>
      </c>
      <c r="M108" s="89" t="s">
        <v>178</v>
      </c>
      <c r="N108" s="60">
        <v>45409</v>
      </c>
      <c r="O108" s="115" t="s">
        <v>533</v>
      </c>
      <c r="P108" s="116" t="s">
        <v>105</v>
      </c>
      <c r="Q108" s="117" t="s">
        <v>41</v>
      </c>
      <c r="R108" s="60">
        <v>45409</v>
      </c>
    </row>
    <row r="109" spans="1:18" s="31" customFormat="1" hidden="1" x14ac:dyDescent="0.25">
      <c r="A109" s="30">
        <v>98</v>
      </c>
      <c r="B109" s="148">
        <v>93</v>
      </c>
      <c r="C109" s="102" t="s">
        <v>603</v>
      </c>
      <c r="D109" s="131" t="s">
        <v>111</v>
      </c>
      <c r="E109" s="132">
        <v>36831</v>
      </c>
      <c r="F109" s="65">
        <f t="shared" si="3"/>
        <v>1</v>
      </c>
      <c r="G109" s="65">
        <f t="shared" si="4"/>
        <v>11</v>
      </c>
      <c r="H109" s="30">
        <f t="shared" si="5"/>
        <v>2000</v>
      </c>
      <c r="I109" s="111" t="s">
        <v>931</v>
      </c>
      <c r="J109" s="111" t="s">
        <v>932</v>
      </c>
      <c r="K109" s="89" t="s">
        <v>68</v>
      </c>
      <c r="L109" s="111" t="s">
        <v>149</v>
      </c>
      <c r="M109" s="89" t="s">
        <v>178</v>
      </c>
      <c r="N109" s="60">
        <v>45409</v>
      </c>
      <c r="O109" s="115" t="s">
        <v>533</v>
      </c>
      <c r="P109" s="116" t="s">
        <v>105</v>
      </c>
      <c r="Q109" s="118" t="s">
        <v>44</v>
      </c>
      <c r="R109" s="60">
        <v>45409</v>
      </c>
    </row>
    <row r="110" spans="1:18" s="31" customFormat="1" hidden="1" x14ac:dyDescent="0.25">
      <c r="A110" s="30">
        <v>99</v>
      </c>
      <c r="B110" s="148">
        <v>94</v>
      </c>
      <c r="C110" s="102" t="s">
        <v>133</v>
      </c>
      <c r="D110" s="131" t="s">
        <v>113</v>
      </c>
      <c r="E110" s="132">
        <v>37231</v>
      </c>
      <c r="F110" s="65">
        <f t="shared" si="3"/>
        <v>6</v>
      </c>
      <c r="G110" s="65">
        <f t="shared" si="4"/>
        <v>12</v>
      </c>
      <c r="H110" s="30">
        <f t="shared" si="5"/>
        <v>2001</v>
      </c>
      <c r="I110" s="111" t="s">
        <v>417</v>
      </c>
      <c r="J110" s="111" t="s">
        <v>418</v>
      </c>
      <c r="K110" s="89" t="s">
        <v>144</v>
      </c>
      <c r="L110" s="111" t="s">
        <v>181</v>
      </c>
      <c r="M110" s="89" t="s">
        <v>182</v>
      </c>
      <c r="N110" s="60">
        <v>45409</v>
      </c>
      <c r="O110" s="115" t="s">
        <v>533</v>
      </c>
      <c r="P110" s="116" t="s">
        <v>105</v>
      </c>
      <c r="Q110" s="117" t="s">
        <v>39</v>
      </c>
      <c r="R110" s="114" t="s">
        <v>1392</v>
      </c>
    </row>
    <row r="111" spans="1:18" s="31" customFormat="1" hidden="1" x14ac:dyDescent="0.25">
      <c r="A111" s="30">
        <v>100</v>
      </c>
      <c r="B111" s="148">
        <v>94</v>
      </c>
      <c r="C111" s="102" t="s">
        <v>604</v>
      </c>
      <c r="D111" s="131" t="s">
        <v>73</v>
      </c>
      <c r="E111" s="132">
        <v>37566</v>
      </c>
      <c r="F111" s="65">
        <f t="shared" si="3"/>
        <v>6</v>
      </c>
      <c r="G111" s="65">
        <f t="shared" si="4"/>
        <v>11</v>
      </c>
      <c r="H111" s="30">
        <f t="shared" si="5"/>
        <v>2002</v>
      </c>
      <c r="I111" s="111" t="s">
        <v>933</v>
      </c>
      <c r="J111" s="111" t="s">
        <v>934</v>
      </c>
      <c r="K111" s="89" t="s">
        <v>51</v>
      </c>
      <c r="L111" s="111" t="s">
        <v>116</v>
      </c>
      <c r="M111" s="89" t="s">
        <v>178</v>
      </c>
      <c r="N111" s="60">
        <v>45409</v>
      </c>
      <c r="O111" s="115" t="s">
        <v>533</v>
      </c>
      <c r="P111" s="116" t="s">
        <v>105</v>
      </c>
      <c r="Q111" s="118" t="s">
        <v>42</v>
      </c>
      <c r="R111" s="60">
        <v>45409</v>
      </c>
    </row>
    <row r="112" spans="1:18" s="31" customFormat="1" hidden="1" x14ac:dyDescent="0.25">
      <c r="A112" s="30">
        <v>101</v>
      </c>
      <c r="B112" s="148">
        <v>95</v>
      </c>
      <c r="C112" s="102" t="s">
        <v>605</v>
      </c>
      <c r="D112" s="131" t="s">
        <v>92</v>
      </c>
      <c r="E112" s="132">
        <v>37266</v>
      </c>
      <c r="F112" s="65">
        <f t="shared" si="3"/>
        <v>10</v>
      </c>
      <c r="G112" s="65">
        <f t="shared" si="4"/>
        <v>1</v>
      </c>
      <c r="H112" s="30">
        <f t="shared" si="5"/>
        <v>2002</v>
      </c>
      <c r="I112" s="111" t="s">
        <v>935</v>
      </c>
      <c r="J112" s="111" t="s">
        <v>936</v>
      </c>
      <c r="K112" s="89" t="s">
        <v>144</v>
      </c>
      <c r="L112" s="111" t="s">
        <v>532</v>
      </c>
      <c r="M112" s="89" t="s">
        <v>273</v>
      </c>
      <c r="N112" s="60">
        <v>45409</v>
      </c>
      <c r="O112" s="115" t="s">
        <v>533</v>
      </c>
      <c r="P112" s="116" t="s">
        <v>105</v>
      </c>
      <c r="Q112" s="118" t="s">
        <v>44</v>
      </c>
      <c r="R112" s="60">
        <v>45409</v>
      </c>
    </row>
    <row r="113" spans="1:18" s="31" customFormat="1" hidden="1" x14ac:dyDescent="0.25">
      <c r="A113" s="30">
        <v>102</v>
      </c>
      <c r="B113" s="148">
        <v>95</v>
      </c>
      <c r="C113" s="102" t="s">
        <v>300</v>
      </c>
      <c r="D113" s="131" t="s">
        <v>69</v>
      </c>
      <c r="E113" s="132">
        <v>37167</v>
      </c>
      <c r="F113" s="65">
        <f t="shared" si="3"/>
        <v>3</v>
      </c>
      <c r="G113" s="65">
        <f t="shared" si="4"/>
        <v>10</v>
      </c>
      <c r="H113" s="30">
        <f t="shared" si="5"/>
        <v>2001</v>
      </c>
      <c r="I113" s="111" t="s">
        <v>396</v>
      </c>
      <c r="J113" s="111" t="s">
        <v>397</v>
      </c>
      <c r="K113" s="89" t="s">
        <v>144</v>
      </c>
      <c r="L113" s="111" t="s">
        <v>181</v>
      </c>
      <c r="M113" s="89" t="s">
        <v>182</v>
      </c>
      <c r="N113" s="60">
        <v>45409</v>
      </c>
      <c r="O113" s="115" t="s">
        <v>533</v>
      </c>
      <c r="P113" s="116" t="s">
        <v>105</v>
      </c>
      <c r="Q113" s="118" t="s">
        <v>40</v>
      </c>
      <c r="R113" s="114" t="s">
        <v>1392</v>
      </c>
    </row>
    <row r="114" spans="1:18" s="31" customFormat="1" hidden="1" x14ac:dyDescent="0.25">
      <c r="A114" s="30">
        <v>103</v>
      </c>
      <c r="B114" s="148">
        <v>96</v>
      </c>
      <c r="C114" s="102" t="s">
        <v>230</v>
      </c>
      <c r="D114" s="131" t="s">
        <v>109</v>
      </c>
      <c r="E114" s="132">
        <v>37484</v>
      </c>
      <c r="F114" s="65">
        <f t="shared" si="3"/>
        <v>16</v>
      </c>
      <c r="G114" s="65">
        <f t="shared" si="4"/>
        <v>8</v>
      </c>
      <c r="H114" s="30">
        <f t="shared" si="5"/>
        <v>2002</v>
      </c>
      <c r="I114" s="111" t="s">
        <v>937</v>
      </c>
      <c r="J114" s="111" t="s">
        <v>938</v>
      </c>
      <c r="K114" s="89" t="s">
        <v>144</v>
      </c>
      <c r="L114" s="111" t="s">
        <v>532</v>
      </c>
      <c r="M114" s="89" t="s">
        <v>273</v>
      </c>
      <c r="N114" s="60">
        <v>45409</v>
      </c>
      <c r="O114" s="115" t="s">
        <v>533</v>
      </c>
      <c r="P114" s="116" t="s">
        <v>105</v>
      </c>
      <c r="Q114" s="118" t="s">
        <v>44</v>
      </c>
      <c r="R114" s="60">
        <v>45409</v>
      </c>
    </row>
    <row r="115" spans="1:18" s="31" customFormat="1" hidden="1" x14ac:dyDescent="0.25">
      <c r="A115" s="30">
        <v>104</v>
      </c>
      <c r="B115" s="148">
        <v>97</v>
      </c>
      <c r="C115" s="102" t="s">
        <v>159</v>
      </c>
      <c r="D115" s="131" t="s">
        <v>223</v>
      </c>
      <c r="E115" s="132">
        <v>37312</v>
      </c>
      <c r="F115" s="65">
        <f t="shared" si="3"/>
        <v>25</v>
      </c>
      <c r="G115" s="65">
        <f t="shared" si="4"/>
        <v>2</v>
      </c>
      <c r="H115" s="30">
        <f t="shared" si="5"/>
        <v>2002</v>
      </c>
      <c r="I115" s="111" t="s">
        <v>939</v>
      </c>
      <c r="J115" s="111" t="s">
        <v>940</v>
      </c>
      <c r="K115" s="89" t="s">
        <v>68</v>
      </c>
      <c r="L115" s="111" t="s">
        <v>149</v>
      </c>
      <c r="M115" s="89" t="s">
        <v>178</v>
      </c>
      <c r="N115" s="60">
        <v>45409</v>
      </c>
      <c r="O115" s="115" t="s">
        <v>533</v>
      </c>
      <c r="P115" s="116" t="s">
        <v>105</v>
      </c>
      <c r="Q115" s="118" t="s">
        <v>44</v>
      </c>
      <c r="R115" s="60">
        <v>45409</v>
      </c>
    </row>
    <row r="116" spans="1:18" s="31" customFormat="1" hidden="1" x14ac:dyDescent="0.25">
      <c r="A116" s="30">
        <v>105</v>
      </c>
      <c r="B116" s="148">
        <v>98</v>
      </c>
      <c r="C116" s="102" t="s">
        <v>606</v>
      </c>
      <c r="D116" s="131" t="s">
        <v>54</v>
      </c>
      <c r="E116" s="132">
        <v>37583</v>
      </c>
      <c r="F116" s="65">
        <f t="shared" si="3"/>
        <v>23</v>
      </c>
      <c r="G116" s="65">
        <f t="shared" si="4"/>
        <v>11</v>
      </c>
      <c r="H116" s="30">
        <f t="shared" si="5"/>
        <v>2002</v>
      </c>
      <c r="I116" s="111" t="s">
        <v>941</v>
      </c>
      <c r="J116" s="111" t="s">
        <v>942</v>
      </c>
      <c r="K116" s="89" t="s">
        <v>55</v>
      </c>
      <c r="L116" s="111" t="s">
        <v>277</v>
      </c>
      <c r="M116" s="89" t="s">
        <v>178</v>
      </c>
      <c r="N116" s="60">
        <v>45409</v>
      </c>
      <c r="O116" s="115" t="s">
        <v>533</v>
      </c>
      <c r="P116" s="116" t="s">
        <v>105</v>
      </c>
      <c r="Q116" s="117" t="s">
        <v>39</v>
      </c>
      <c r="R116" s="60">
        <v>45409</v>
      </c>
    </row>
    <row r="117" spans="1:18" s="31" customFormat="1" hidden="1" x14ac:dyDescent="0.25">
      <c r="A117" s="30">
        <v>106</v>
      </c>
      <c r="B117" s="148">
        <v>99</v>
      </c>
      <c r="C117" s="102" t="s">
        <v>607</v>
      </c>
      <c r="D117" s="131" t="s">
        <v>608</v>
      </c>
      <c r="E117" s="132">
        <v>36648</v>
      </c>
      <c r="F117" s="65">
        <f t="shared" si="3"/>
        <v>2</v>
      </c>
      <c r="G117" s="65">
        <f t="shared" si="4"/>
        <v>5</v>
      </c>
      <c r="H117" s="30">
        <f t="shared" si="5"/>
        <v>2000</v>
      </c>
      <c r="I117" s="111" t="s">
        <v>943</v>
      </c>
      <c r="J117" s="111" t="s">
        <v>944</v>
      </c>
      <c r="K117" s="89" t="s">
        <v>55</v>
      </c>
      <c r="L117" s="111" t="s">
        <v>180</v>
      </c>
      <c r="M117" s="89" t="s">
        <v>179</v>
      </c>
      <c r="N117" s="60">
        <v>45409</v>
      </c>
      <c r="O117" s="115" t="s">
        <v>533</v>
      </c>
      <c r="P117" s="116" t="s">
        <v>105</v>
      </c>
      <c r="Q117" s="117" t="s">
        <v>39</v>
      </c>
      <c r="R117" s="60">
        <v>45409</v>
      </c>
    </row>
    <row r="118" spans="1:18" s="31" customFormat="1" hidden="1" x14ac:dyDescent="0.25">
      <c r="A118" s="30">
        <v>107</v>
      </c>
      <c r="B118" s="148">
        <v>100</v>
      </c>
      <c r="C118" s="102" t="s">
        <v>609</v>
      </c>
      <c r="D118" s="131" t="s">
        <v>127</v>
      </c>
      <c r="E118" s="132">
        <v>36796</v>
      </c>
      <c r="F118" s="65">
        <f t="shared" si="3"/>
        <v>27</v>
      </c>
      <c r="G118" s="65">
        <f t="shared" si="4"/>
        <v>9</v>
      </c>
      <c r="H118" s="30">
        <f t="shared" si="5"/>
        <v>2000</v>
      </c>
      <c r="I118" s="111" t="s">
        <v>945</v>
      </c>
      <c r="J118" s="111" t="s">
        <v>946</v>
      </c>
      <c r="K118" s="89" t="s">
        <v>55</v>
      </c>
      <c r="L118" s="111" t="s">
        <v>180</v>
      </c>
      <c r="M118" s="89" t="s">
        <v>179</v>
      </c>
      <c r="N118" s="60">
        <v>45409</v>
      </c>
      <c r="O118" s="115" t="s">
        <v>533</v>
      </c>
      <c r="P118" s="116" t="s">
        <v>105</v>
      </c>
      <c r="Q118" s="118" t="s">
        <v>40</v>
      </c>
      <c r="R118" s="60">
        <v>45409</v>
      </c>
    </row>
    <row r="119" spans="1:18" s="31" customFormat="1" hidden="1" x14ac:dyDescent="0.25">
      <c r="A119" s="30">
        <v>108</v>
      </c>
      <c r="B119" s="148">
        <v>101</v>
      </c>
      <c r="C119" s="102" t="s">
        <v>610</v>
      </c>
      <c r="D119" s="131" t="s">
        <v>564</v>
      </c>
      <c r="E119" s="132">
        <v>37399</v>
      </c>
      <c r="F119" s="65">
        <f t="shared" si="3"/>
        <v>23</v>
      </c>
      <c r="G119" s="65">
        <f t="shared" si="4"/>
        <v>5</v>
      </c>
      <c r="H119" s="30">
        <f t="shared" si="5"/>
        <v>2002</v>
      </c>
      <c r="I119" s="111" t="s">
        <v>947</v>
      </c>
      <c r="J119" s="111" t="s">
        <v>948</v>
      </c>
      <c r="K119" s="89" t="s">
        <v>144</v>
      </c>
      <c r="L119" s="111" t="s">
        <v>1373</v>
      </c>
      <c r="M119" s="89" t="s">
        <v>273</v>
      </c>
      <c r="N119" s="60">
        <v>45409</v>
      </c>
      <c r="O119" s="115" t="s">
        <v>533</v>
      </c>
      <c r="P119" s="116" t="s">
        <v>105</v>
      </c>
      <c r="Q119" s="117" t="s">
        <v>41</v>
      </c>
      <c r="R119" s="60">
        <v>45409</v>
      </c>
    </row>
    <row r="120" spans="1:18" s="31" customFormat="1" hidden="1" x14ac:dyDescent="0.25">
      <c r="A120" s="30">
        <v>109</v>
      </c>
      <c r="B120" s="148">
        <v>102</v>
      </c>
      <c r="C120" s="102" t="s">
        <v>59</v>
      </c>
      <c r="D120" s="131" t="s">
        <v>611</v>
      </c>
      <c r="E120" s="132">
        <v>37774</v>
      </c>
      <c r="F120" s="65">
        <f t="shared" si="3"/>
        <v>2</v>
      </c>
      <c r="G120" s="65">
        <f t="shared" si="4"/>
        <v>6</v>
      </c>
      <c r="H120" s="30">
        <f t="shared" si="5"/>
        <v>2003</v>
      </c>
      <c r="I120" s="111" t="s">
        <v>949</v>
      </c>
      <c r="J120" s="111" t="s">
        <v>950</v>
      </c>
      <c r="K120" s="89" t="s">
        <v>48</v>
      </c>
      <c r="L120" s="111" t="s">
        <v>1374</v>
      </c>
      <c r="M120" s="89" t="s">
        <v>279</v>
      </c>
      <c r="N120" s="60">
        <v>45409</v>
      </c>
      <c r="O120" s="115" t="s">
        <v>533</v>
      </c>
      <c r="P120" s="116" t="s">
        <v>105</v>
      </c>
      <c r="Q120" s="117" t="s">
        <v>39</v>
      </c>
      <c r="R120" s="60">
        <v>45409</v>
      </c>
    </row>
    <row r="121" spans="1:18" s="31" customFormat="1" hidden="1" x14ac:dyDescent="0.25">
      <c r="A121" s="30">
        <v>110</v>
      </c>
      <c r="B121" s="148">
        <v>103</v>
      </c>
      <c r="C121" s="102" t="s">
        <v>612</v>
      </c>
      <c r="D121" s="131" t="s">
        <v>54</v>
      </c>
      <c r="E121" s="132">
        <v>37217</v>
      </c>
      <c r="F121" s="65">
        <f t="shared" si="3"/>
        <v>22</v>
      </c>
      <c r="G121" s="65">
        <f t="shared" si="4"/>
        <v>11</v>
      </c>
      <c r="H121" s="30">
        <f t="shared" si="5"/>
        <v>2001</v>
      </c>
      <c r="I121" s="111" t="s">
        <v>951</v>
      </c>
      <c r="J121" s="111" t="s">
        <v>952</v>
      </c>
      <c r="K121" s="89" t="s">
        <v>144</v>
      </c>
      <c r="L121" s="111" t="s">
        <v>280</v>
      </c>
      <c r="M121" s="89" t="s">
        <v>182</v>
      </c>
      <c r="N121" s="60">
        <v>45409</v>
      </c>
      <c r="O121" s="115" t="s">
        <v>533</v>
      </c>
      <c r="P121" s="116" t="s">
        <v>105</v>
      </c>
      <c r="Q121" s="117" t="s">
        <v>39</v>
      </c>
      <c r="R121" s="60">
        <v>45409</v>
      </c>
    </row>
    <row r="122" spans="1:18" s="31" customFormat="1" hidden="1" x14ac:dyDescent="0.25">
      <c r="A122" s="30">
        <v>111</v>
      </c>
      <c r="B122" s="148">
        <v>104</v>
      </c>
      <c r="C122" s="102" t="s">
        <v>613</v>
      </c>
      <c r="D122" s="131" t="s">
        <v>67</v>
      </c>
      <c r="E122" s="132">
        <v>37451</v>
      </c>
      <c r="F122" s="65">
        <f t="shared" si="3"/>
        <v>14</v>
      </c>
      <c r="G122" s="65">
        <f t="shared" si="4"/>
        <v>7</v>
      </c>
      <c r="H122" s="30">
        <f t="shared" si="5"/>
        <v>2002</v>
      </c>
      <c r="I122" s="111" t="s">
        <v>953</v>
      </c>
      <c r="J122" s="111" t="s">
        <v>954</v>
      </c>
      <c r="K122" s="89" t="s">
        <v>144</v>
      </c>
      <c r="L122" s="111" t="s">
        <v>1373</v>
      </c>
      <c r="M122" s="89" t="s">
        <v>273</v>
      </c>
      <c r="N122" s="60">
        <v>45409</v>
      </c>
      <c r="O122" s="115" t="s">
        <v>533</v>
      </c>
      <c r="P122" s="116" t="s">
        <v>105</v>
      </c>
      <c r="Q122" s="118" t="s">
        <v>40</v>
      </c>
      <c r="R122" s="60">
        <v>45409</v>
      </c>
    </row>
    <row r="123" spans="1:18" s="31" customFormat="1" hidden="1" x14ac:dyDescent="0.25">
      <c r="A123" s="30">
        <v>112</v>
      </c>
      <c r="B123" s="148">
        <v>105</v>
      </c>
      <c r="C123" s="102" t="s">
        <v>295</v>
      </c>
      <c r="D123" s="131" t="s">
        <v>53</v>
      </c>
      <c r="E123" s="132">
        <v>37131</v>
      </c>
      <c r="F123" s="65">
        <f t="shared" si="3"/>
        <v>28</v>
      </c>
      <c r="G123" s="65">
        <f t="shared" si="4"/>
        <v>8</v>
      </c>
      <c r="H123" s="30">
        <f t="shared" si="5"/>
        <v>2001</v>
      </c>
      <c r="I123" s="111" t="s">
        <v>955</v>
      </c>
      <c r="J123" s="111" t="s">
        <v>956</v>
      </c>
      <c r="K123" s="89" t="s">
        <v>144</v>
      </c>
      <c r="L123" s="111" t="s">
        <v>276</v>
      </c>
      <c r="M123" s="89" t="s">
        <v>182</v>
      </c>
      <c r="N123" s="60">
        <v>45409</v>
      </c>
      <c r="O123" s="115" t="s">
        <v>533</v>
      </c>
      <c r="P123" s="116" t="s">
        <v>105</v>
      </c>
      <c r="Q123" s="118" t="s">
        <v>44</v>
      </c>
      <c r="R123" s="60">
        <v>45409</v>
      </c>
    </row>
    <row r="124" spans="1:18" s="31" customFormat="1" hidden="1" x14ac:dyDescent="0.25">
      <c r="A124" s="30">
        <v>113</v>
      </c>
      <c r="B124" s="148">
        <v>106</v>
      </c>
      <c r="C124" s="102" t="s">
        <v>159</v>
      </c>
      <c r="D124" s="131" t="s">
        <v>77</v>
      </c>
      <c r="E124" s="132">
        <v>37518</v>
      </c>
      <c r="F124" s="65">
        <f t="shared" si="3"/>
        <v>19</v>
      </c>
      <c r="G124" s="65">
        <f t="shared" si="4"/>
        <v>9</v>
      </c>
      <c r="H124" s="30">
        <f t="shared" si="5"/>
        <v>2002</v>
      </c>
      <c r="I124" s="111" t="s">
        <v>175</v>
      </c>
      <c r="J124" s="111" t="s">
        <v>176</v>
      </c>
      <c r="K124" s="89" t="s">
        <v>51</v>
      </c>
      <c r="L124" s="111" t="s">
        <v>116</v>
      </c>
      <c r="M124" s="89" t="s">
        <v>178</v>
      </c>
      <c r="N124" s="60">
        <v>45409</v>
      </c>
      <c r="O124" s="115" t="s">
        <v>533</v>
      </c>
      <c r="P124" s="116" t="s">
        <v>105</v>
      </c>
      <c r="Q124" s="118" t="s">
        <v>40</v>
      </c>
      <c r="R124" s="60">
        <v>45409</v>
      </c>
    </row>
    <row r="125" spans="1:18" s="31" customFormat="1" hidden="1" x14ac:dyDescent="0.25">
      <c r="A125" s="30">
        <v>114</v>
      </c>
      <c r="B125" s="148">
        <v>107</v>
      </c>
      <c r="C125" s="102" t="s">
        <v>614</v>
      </c>
      <c r="D125" s="131" t="s">
        <v>138</v>
      </c>
      <c r="E125" s="132">
        <v>37528</v>
      </c>
      <c r="F125" s="65">
        <f t="shared" si="3"/>
        <v>29</v>
      </c>
      <c r="G125" s="65">
        <f t="shared" si="4"/>
        <v>9</v>
      </c>
      <c r="H125" s="30">
        <f t="shared" si="5"/>
        <v>2002</v>
      </c>
      <c r="I125" s="111" t="s">
        <v>957</v>
      </c>
      <c r="J125" s="111" t="s">
        <v>958</v>
      </c>
      <c r="K125" s="89" t="s">
        <v>144</v>
      </c>
      <c r="L125" s="111" t="s">
        <v>1373</v>
      </c>
      <c r="M125" s="89" t="s">
        <v>273</v>
      </c>
      <c r="N125" s="60">
        <v>45409</v>
      </c>
      <c r="O125" s="115" t="s">
        <v>533</v>
      </c>
      <c r="P125" s="116" t="s">
        <v>105</v>
      </c>
      <c r="Q125" s="118" t="s">
        <v>44</v>
      </c>
      <c r="R125" s="60">
        <v>45409</v>
      </c>
    </row>
    <row r="126" spans="1:18" s="31" customFormat="1" hidden="1" x14ac:dyDescent="0.25">
      <c r="A126" s="30">
        <v>115</v>
      </c>
      <c r="B126" s="148">
        <v>108</v>
      </c>
      <c r="C126" s="102" t="s">
        <v>615</v>
      </c>
      <c r="D126" s="131" t="s">
        <v>78</v>
      </c>
      <c r="E126" s="132">
        <v>37191</v>
      </c>
      <c r="F126" s="65">
        <f t="shared" si="3"/>
        <v>27</v>
      </c>
      <c r="G126" s="65">
        <f t="shared" si="4"/>
        <v>10</v>
      </c>
      <c r="H126" s="30">
        <f t="shared" si="5"/>
        <v>2001</v>
      </c>
      <c r="I126" s="111" t="s">
        <v>959</v>
      </c>
      <c r="J126" s="111" t="s">
        <v>960</v>
      </c>
      <c r="K126" s="89" t="s">
        <v>51</v>
      </c>
      <c r="L126" s="111" t="s">
        <v>1375</v>
      </c>
      <c r="M126" s="89" t="s">
        <v>177</v>
      </c>
      <c r="N126" s="60">
        <v>45409</v>
      </c>
      <c r="O126" s="115" t="s">
        <v>533</v>
      </c>
      <c r="P126" s="116" t="s">
        <v>105</v>
      </c>
      <c r="Q126" s="117" t="s">
        <v>41</v>
      </c>
      <c r="R126" s="60">
        <v>45409</v>
      </c>
    </row>
    <row r="127" spans="1:18" s="31" customFormat="1" hidden="1" x14ac:dyDescent="0.25">
      <c r="A127" s="30">
        <v>116</v>
      </c>
      <c r="B127" s="148">
        <v>109</v>
      </c>
      <c r="C127" s="102" t="s">
        <v>616</v>
      </c>
      <c r="D127" s="131" t="s">
        <v>61</v>
      </c>
      <c r="E127" s="132">
        <v>37288</v>
      </c>
      <c r="F127" s="65">
        <f t="shared" si="3"/>
        <v>1</v>
      </c>
      <c r="G127" s="65">
        <f t="shared" si="4"/>
        <v>2</v>
      </c>
      <c r="H127" s="30">
        <f t="shared" si="5"/>
        <v>2002</v>
      </c>
      <c r="I127" s="111" t="s">
        <v>961</v>
      </c>
      <c r="J127" s="111" t="s">
        <v>962</v>
      </c>
      <c r="K127" s="89" t="s">
        <v>68</v>
      </c>
      <c r="L127" s="111" t="s">
        <v>149</v>
      </c>
      <c r="M127" s="89" t="s">
        <v>178</v>
      </c>
      <c r="N127" s="60">
        <v>45409</v>
      </c>
      <c r="O127" s="115" t="s">
        <v>533</v>
      </c>
      <c r="P127" s="116" t="s">
        <v>105</v>
      </c>
      <c r="Q127" s="117" t="s">
        <v>39</v>
      </c>
      <c r="R127" s="60">
        <v>45409</v>
      </c>
    </row>
    <row r="128" spans="1:18" s="31" customFormat="1" hidden="1" x14ac:dyDescent="0.25">
      <c r="A128" s="30">
        <v>117</v>
      </c>
      <c r="B128" s="148">
        <v>110</v>
      </c>
      <c r="C128" s="102" t="s">
        <v>617</v>
      </c>
      <c r="D128" s="131" t="s">
        <v>194</v>
      </c>
      <c r="E128" s="132">
        <v>37514</v>
      </c>
      <c r="F128" s="65">
        <f t="shared" si="3"/>
        <v>15</v>
      </c>
      <c r="G128" s="65">
        <f t="shared" si="4"/>
        <v>9</v>
      </c>
      <c r="H128" s="30">
        <f t="shared" si="5"/>
        <v>2002</v>
      </c>
      <c r="I128" s="111" t="s">
        <v>963</v>
      </c>
      <c r="J128" s="111" t="s">
        <v>964</v>
      </c>
      <c r="K128" s="89" t="s">
        <v>48</v>
      </c>
      <c r="L128" s="111" t="s">
        <v>271</v>
      </c>
      <c r="M128" s="89" t="s">
        <v>178</v>
      </c>
      <c r="N128" s="60">
        <v>45409</v>
      </c>
      <c r="O128" s="115" t="s">
        <v>533</v>
      </c>
      <c r="P128" s="116" t="s">
        <v>105</v>
      </c>
      <c r="Q128" s="117" t="s">
        <v>39</v>
      </c>
      <c r="R128" s="60">
        <v>45409</v>
      </c>
    </row>
    <row r="129" spans="1:18" s="31" customFormat="1" hidden="1" x14ac:dyDescent="0.25">
      <c r="A129" s="30">
        <v>118</v>
      </c>
      <c r="B129" s="148">
        <v>111</v>
      </c>
      <c r="C129" s="102" t="s">
        <v>333</v>
      </c>
      <c r="D129" s="131" t="s">
        <v>63</v>
      </c>
      <c r="E129" s="132">
        <v>37543</v>
      </c>
      <c r="F129" s="65">
        <f t="shared" si="3"/>
        <v>14</v>
      </c>
      <c r="G129" s="65">
        <f t="shared" si="4"/>
        <v>10</v>
      </c>
      <c r="H129" s="30">
        <f t="shared" si="5"/>
        <v>2002</v>
      </c>
      <c r="I129" s="111" t="s">
        <v>519</v>
      </c>
      <c r="J129" s="111" t="s">
        <v>520</v>
      </c>
      <c r="K129" s="89" t="s">
        <v>48</v>
      </c>
      <c r="L129" s="111" t="s">
        <v>271</v>
      </c>
      <c r="M129" s="89" t="s">
        <v>178</v>
      </c>
      <c r="N129" s="60">
        <v>45409</v>
      </c>
      <c r="O129" s="115" t="s">
        <v>533</v>
      </c>
      <c r="P129" s="116" t="s">
        <v>105</v>
      </c>
      <c r="Q129" s="118" t="s">
        <v>42</v>
      </c>
      <c r="R129" s="60">
        <v>45409</v>
      </c>
    </row>
    <row r="130" spans="1:18" s="31" customFormat="1" hidden="1" x14ac:dyDescent="0.25">
      <c r="A130" s="30">
        <v>119</v>
      </c>
      <c r="B130" s="148">
        <v>112</v>
      </c>
      <c r="C130" s="102" t="s">
        <v>618</v>
      </c>
      <c r="D130" s="131" t="s">
        <v>145</v>
      </c>
      <c r="E130" s="132">
        <v>37561</v>
      </c>
      <c r="F130" s="65">
        <f t="shared" si="3"/>
        <v>1</v>
      </c>
      <c r="G130" s="65">
        <f t="shared" si="4"/>
        <v>11</v>
      </c>
      <c r="H130" s="30">
        <f t="shared" si="5"/>
        <v>2002</v>
      </c>
      <c r="I130" s="111" t="s">
        <v>965</v>
      </c>
      <c r="J130" s="111" t="s">
        <v>966</v>
      </c>
      <c r="K130" s="89" t="s">
        <v>62</v>
      </c>
      <c r="L130" s="111" t="s">
        <v>283</v>
      </c>
      <c r="M130" s="89" t="s">
        <v>178</v>
      </c>
      <c r="N130" s="60">
        <v>45409</v>
      </c>
      <c r="O130" s="115" t="s">
        <v>533</v>
      </c>
      <c r="P130" s="116" t="s">
        <v>105</v>
      </c>
      <c r="Q130" s="118" t="s">
        <v>42</v>
      </c>
      <c r="R130" s="60">
        <v>45409</v>
      </c>
    </row>
    <row r="131" spans="1:18" s="31" customFormat="1" hidden="1" x14ac:dyDescent="0.25">
      <c r="A131" s="30">
        <v>120</v>
      </c>
      <c r="B131" s="148">
        <v>113</v>
      </c>
      <c r="C131" s="102" t="s">
        <v>619</v>
      </c>
      <c r="D131" s="131" t="s">
        <v>58</v>
      </c>
      <c r="E131" s="132">
        <v>37477</v>
      </c>
      <c r="F131" s="65">
        <f t="shared" si="3"/>
        <v>9</v>
      </c>
      <c r="G131" s="65">
        <f t="shared" si="4"/>
        <v>8</v>
      </c>
      <c r="H131" s="30">
        <f t="shared" si="5"/>
        <v>2002</v>
      </c>
      <c r="I131" s="111" t="s">
        <v>967</v>
      </c>
      <c r="J131" s="111" t="s">
        <v>968</v>
      </c>
      <c r="K131" s="89" t="s">
        <v>55</v>
      </c>
      <c r="L131" s="111" t="s">
        <v>277</v>
      </c>
      <c r="M131" s="89" t="s">
        <v>178</v>
      </c>
      <c r="N131" s="60">
        <v>45409</v>
      </c>
      <c r="O131" s="115" t="s">
        <v>533</v>
      </c>
      <c r="P131" s="116" t="s">
        <v>105</v>
      </c>
      <c r="Q131" s="118" t="s">
        <v>40</v>
      </c>
      <c r="R131" s="60">
        <v>45409</v>
      </c>
    </row>
    <row r="132" spans="1:18" s="31" customFormat="1" hidden="1" x14ac:dyDescent="0.25">
      <c r="A132" s="30">
        <v>121</v>
      </c>
      <c r="B132" s="148">
        <v>114</v>
      </c>
      <c r="C132" s="102" t="s">
        <v>620</v>
      </c>
      <c r="D132" s="131" t="s">
        <v>54</v>
      </c>
      <c r="E132" s="132">
        <v>37383</v>
      </c>
      <c r="F132" s="65">
        <f t="shared" si="3"/>
        <v>7</v>
      </c>
      <c r="G132" s="65">
        <f t="shared" si="4"/>
        <v>5</v>
      </c>
      <c r="H132" s="30">
        <f t="shared" si="5"/>
        <v>2002</v>
      </c>
      <c r="I132" s="111" t="s">
        <v>969</v>
      </c>
      <c r="J132" s="111" t="s">
        <v>970</v>
      </c>
      <c r="K132" s="89" t="s">
        <v>55</v>
      </c>
      <c r="L132" s="111" t="s">
        <v>277</v>
      </c>
      <c r="M132" s="89" t="s">
        <v>178</v>
      </c>
      <c r="N132" s="60">
        <v>45409</v>
      </c>
      <c r="O132" s="115" t="s">
        <v>533</v>
      </c>
      <c r="P132" s="116" t="s">
        <v>105</v>
      </c>
      <c r="Q132" s="117" t="s">
        <v>39</v>
      </c>
      <c r="R132" s="60">
        <v>45409</v>
      </c>
    </row>
    <row r="133" spans="1:18" s="32" customFormat="1" hidden="1" x14ac:dyDescent="0.25">
      <c r="A133" s="30">
        <v>122</v>
      </c>
      <c r="B133" s="148">
        <v>115</v>
      </c>
      <c r="C133" s="102" t="s">
        <v>358</v>
      </c>
      <c r="D133" s="131" t="s">
        <v>86</v>
      </c>
      <c r="E133" s="132">
        <v>37499</v>
      </c>
      <c r="F133" s="65">
        <f t="shared" si="3"/>
        <v>31</v>
      </c>
      <c r="G133" s="65">
        <f t="shared" si="4"/>
        <v>8</v>
      </c>
      <c r="H133" s="30">
        <f t="shared" si="5"/>
        <v>2002</v>
      </c>
      <c r="I133" s="111" t="s">
        <v>489</v>
      </c>
      <c r="J133" s="111" t="s">
        <v>490</v>
      </c>
      <c r="K133" s="89" t="s">
        <v>62</v>
      </c>
      <c r="L133" s="111" t="s">
        <v>278</v>
      </c>
      <c r="M133" s="89" t="s">
        <v>178</v>
      </c>
      <c r="N133" s="60">
        <v>45409</v>
      </c>
      <c r="O133" s="115" t="s">
        <v>533</v>
      </c>
      <c r="P133" s="116" t="s">
        <v>105</v>
      </c>
      <c r="Q133" s="118" t="s">
        <v>44</v>
      </c>
      <c r="R133" s="60">
        <v>45409</v>
      </c>
    </row>
    <row r="134" spans="1:18" s="31" customFormat="1" hidden="1" x14ac:dyDescent="0.25">
      <c r="A134" s="30">
        <v>123</v>
      </c>
      <c r="B134" s="148">
        <v>116</v>
      </c>
      <c r="C134" s="133" t="s">
        <v>621</v>
      </c>
      <c r="D134" s="134" t="s">
        <v>622</v>
      </c>
      <c r="E134" s="135">
        <v>37318</v>
      </c>
      <c r="F134" s="65">
        <f t="shared" si="3"/>
        <v>3</v>
      </c>
      <c r="G134" s="65">
        <f t="shared" si="4"/>
        <v>3</v>
      </c>
      <c r="H134" s="30">
        <f t="shared" si="5"/>
        <v>2002</v>
      </c>
      <c r="I134" s="111" t="s">
        <v>971</v>
      </c>
      <c r="J134" s="111" t="s">
        <v>972</v>
      </c>
      <c r="K134" s="139" t="s">
        <v>60</v>
      </c>
      <c r="L134" s="111" t="s">
        <v>282</v>
      </c>
      <c r="M134" s="139" t="s">
        <v>178</v>
      </c>
      <c r="N134" s="60">
        <v>45409</v>
      </c>
      <c r="O134" s="119" t="s">
        <v>534</v>
      </c>
      <c r="P134" s="116" t="s">
        <v>104</v>
      </c>
      <c r="Q134" s="117" t="s">
        <v>39</v>
      </c>
      <c r="R134" s="60">
        <v>45409</v>
      </c>
    </row>
    <row r="135" spans="1:18" s="31" customFormat="1" hidden="1" x14ac:dyDescent="0.25">
      <c r="A135" s="30">
        <v>124</v>
      </c>
      <c r="B135" s="148">
        <v>117</v>
      </c>
      <c r="C135" s="133" t="s">
        <v>623</v>
      </c>
      <c r="D135" s="134" t="s">
        <v>71</v>
      </c>
      <c r="E135" s="135">
        <v>37319</v>
      </c>
      <c r="F135" s="65">
        <f t="shared" si="3"/>
        <v>4</v>
      </c>
      <c r="G135" s="65">
        <f t="shared" si="4"/>
        <v>3</v>
      </c>
      <c r="H135" s="30">
        <f t="shared" si="5"/>
        <v>2002</v>
      </c>
      <c r="I135" s="111" t="s">
        <v>973</v>
      </c>
      <c r="J135" s="111" t="s">
        <v>974</v>
      </c>
      <c r="K135" s="139" t="s">
        <v>56</v>
      </c>
      <c r="L135" s="111" t="s">
        <v>120</v>
      </c>
      <c r="M135" s="139" t="s">
        <v>178</v>
      </c>
      <c r="N135" s="60">
        <v>45409</v>
      </c>
      <c r="O135" s="119" t="s">
        <v>534</v>
      </c>
      <c r="P135" s="116" t="s">
        <v>104</v>
      </c>
      <c r="Q135" s="118" t="s">
        <v>40</v>
      </c>
      <c r="R135" s="60">
        <v>45409</v>
      </c>
    </row>
    <row r="136" spans="1:18" s="31" customFormat="1" hidden="1" x14ac:dyDescent="0.25">
      <c r="A136" s="30">
        <v>125</v>
      </c>
      <c r="B136" s="148">
        <v>118</v>
      </c>
      <c r="C136" s="133" t="s">
        <v>624</v>
      </c>
      <c r="D136" s="134" t="s">
        <v>86</v>
      </c>
      <c r="E136" s="135">
        <v>37430</v>
      </c>
      <c r="F136" s="65">
        <f t="shared" si="3"/>
        <v>23</v>
      </c>
      <c r="G136" s="65">
        <f t="shared" si="4"/>
        <v>6</v>
      </c>
      <c r="H136" s="30">
        <f t="shared" si="5"/>
        <v>2002</v>
      </c>
      <c r="I136" s="111" t="s">
        <v>975</v>
      </c>
      <c r="J136" s="111" t="s">
        <v>976</v>
      </c>
      <c r="K136" s="139" t="s">
        <v>60</v>
      </c>
      <c r="L136" s="111" t="s">
        <v>274</v>
      </c>
      <c r="M136" s="139" t="s">
        <v>178</v>
      </c>
      <c r="N136" s="60">
        <v>45409</v>
      </c>
      <c r="O136" s="119" t="s">
        <v>534</v>
      </c>
      <c r="P136" s="116" t="s">
        <v>104</v>
      </c>
      <c r="Q136" s="118" t="s">
        <v>44</v>
      </c>
      <c r="R136" s="60">
        <v>45409</v>
      </c>
    </row>
    <row r="137" spans="1:18" s="31" customFormat="1" hidden="1" x14ac:dyDescent="0.25">
      <c r="A137" s="30">
        <v>126</v>
      </c>
      <c r="B137" s="148">
        <v>119</v>
      </c>
      <c r="C137" s="133" t="s">
        <v>625</v>
      </c>
      <c r="D137" s="134" t="s">
        <v>163</v>
      </c>
      <c r="E137" s="135">
        <v>37403</v>
      </c>
      <c r="F137" s="65">
        <f t="shared" si="3"/>
        <v>27</v>
      </c>
      <c r="G137" s="65">
        <f t="shared" si="4"/>
        <v>5</v>
      </c>
      <c r="H137" s="30">
        <f t="shared" si="5"/>
        <v>2002</v>
      </c>
      <c r="I137" s="111" t="s">
        <v>977</v>
      </c>
      <c r="J137" s="111" t="s">
        <v>978</v>
      </c>
      <c r="K137" s="139" t="s">
        <v>60</v>
      </c>
      <c r="L137" s="111" t="s">
        <v>274</v>
      </c>
      <c r="M137" s="139" t="s">
        <v>178</v>
      </c>
      <c r="N137" s="60">
        <v>45409</v>
      </c>
      <c r="O137" s="119" t="s">
        <v>534</v>
      </c>
      <c r="P137" s="116" t="s">
        <v>104</v>
      </c>
      <c r="Q137" s="118" t="s">
        <v>44</v>
      </c>
      <c r="R137" s="60">
        <v>45409</v>
      </c>
    </row>
    <row r="138" spans="1:18" s="31" customFormat="1" hidden="1" x14ac:dyDescent="0.25">
      <c r="A138" s="30">
        <v>127</v>
      </c>
      <c r="B138" s="148">
        <v>120</v>
      </c>
      <c r="C138" s="133" t="s">
        <v>200</v>
      </c>
      <c r="D138" s="134" t="s">
        <v>81</v>
      </c>
      <c r="E138" s="135">
        <v>37379</v>
      </c>
      <c r="F138" s="65">
        <f t="shared" si="3"/>
        <v>3</v>
      </c>
      <c r="G138" s="65">
        <f t="shared" si="4"/>
        <v>5</v>
      </c>
      <c r="H138" s="30">
        <f t="shared" si="5"/>
        <v>2002</v>
      </c>
      <c r="I138" s="111" t="s">
        <v>199</v>
      </c>
      <c r="J138" s="111" t="s">
        <v>253</v>
      </c>
      <c r="K138" s="139" t="s">
        <v>48</v>
      </c>
      <c r="L138" s="111" t="s">
        <v>271</v>
      </c>
      <c r="M138" s="139" t="s">
        <v>178</v>
      </c>
      <c r="N138" s="60">
        <v>45409</v>
      </c>
      <c r="O138" s="119" t="s">
        <v>534</v>
      </c>
      <c r="P138" s="116" t="s">
        <v>104</v>
      </c>
      <c r="Q138" s="118" t="s">
        <v>40</v>
      </c>
      <c r="R138" s="60">
        <v>45409</v>
      </c>
    </row>
    <row r="139" spans="1:18" s="31" customFormat="1" hidden="1" x14ac:dyDescent="0.25">
      <c r="A139" s="30">
        <v>128</v>
      </c>
      <c r="B139" s="148">
        <v>121</v>
      </c>
      <c r="C139" s="133" t="s">
        <v>626</v>
      </c>
      <c r="D139" s="134" t="s">
        <v>63</v>
      </c>
      <c r="E139" s="135">
        <v>37000</v>
      </c>
      <c r="F139" s="65">
        <f t="shared" si="3"/>
        <v>19</v>
      </c>
      <c r="G139" s="65">
        <f t="shared" si="4"/>
        <v>4</v>
      </c>
      <c r="H139" s="30">
        <f t="shared" si="5"/>
        <v>2001</v>
      </c>
      <c r="I139" s="111" t="s">
        <v>979</v>
      </c>
      <c r="J139" s="111" t="s">
        <v>980</v>
      </c>
      <c r="K139" s="139" t="s">
        <v>48</v>
      </c>
      <c r="L139" s="111" t="s">
        <v>271</v>
      </c>
      <c r="M139" s="139" t="s">
        <v>178</v>
      </c>
      <c r="N139" s="60">
        <v>45409</v>
      </c>
      <c r="O139" s="119" t="s">
        <v>534</v>
      </c>
      <c r="P139" s="116" t="s">
        <v>104</v>
      </c>
      <c r="Q139" s="118" t="s">
        <v>42</v>
      </c>
      <c r="R139" s="60">
        <v>45409</v>
      </c>
    </row>
    <row r="140" spans="1:18" s="31" customFormat="1" hidden="1" x14ac:dyDescent="0.25">
      <c r="A140" s="30">
        <v>129</v>
      </c>
      <c r="B140" s="148">
        <v>122</v>
      </c>
      <c r="C140" s="133" t="s">
        <v>150</v>
      </c>
      <c r="D140" s="134" t="s">
        <v>75</v>
      </c>
      <c r="E140" s="135">
        <v>37214</v>
      </c>
      <c r="F140" s="65">
        <f t="shared" ref="F140:F203" si="6">DAY(E140)</f>
        <v>19</v>
      </c>
      <c r="G140" s="65">
        <f t="shared" ref="G140:G203" si="7">MONTH(E140)</f>
        <v>11</v>
      </c>
      <c r="H140" s="30">
        <f t="shared" ref="H140:H203" si="8">YEAR(E140)</f>
        <v>2001</v>
      </c>
      <c r="I140" s="111" t="s">
        <v>981</v>
      </c>
      <c r="J140" s="111" t="s">
        <v>982</v>
      </c>
      <c r="K140" s="139" t="s">
        <v>144</v>
      </c>
      <c r="L140" s="111" t="s">
        <v>276</v>
      </c>
      <c r="M140" s="139" t="s">
        <v>182</v>
      </c>
      <c r="N140" s="60">
        <v>45409</v>
      </c>
      <c r="O140" s="119" t="s">
        <v>534</v>
      </c>
      <c r="P140" s="116" t="s">
        <v>104</v>
      </c>
      <c r="Q140" s="118" t="s">
        <v>40</v>
      </c>
      <c r="R140" s="60">
        <v>45409</v>
      </c>
    </row>
    <row r="141" spans="1:18" s="31" customFormat="1" hidden="1" x14ac:dyDescent="0.25">
      <c r="A141" s="30">
        <v>130</v>
      </c>
      <c r="B141" s="148">
        <v>123</v>
      </c>
      <c r="C141" s="133" t="s">
        <v>627</v>
      </c>
      <c r="D141" s="134" t="s">
        <v>297</v>
      </c>
      <c r="E141" s="135">
        <v>37336</v>
      </c>
      <c r="F141" s="65">
        <f t="shared" si="6"/>
        <v>21</v>
      </c>
      <c r="G141" s="65">
        <f t="shared" si="7"/>
        <v>3</v>
      </c>
      <c r="H141" s="30">
        <f t="shared" si="8"/>
        <v>2002</v>
      </c>
      <c r="I141" s="111" t="s">
        <v>983</v>
      </c>
      <c r="J141" s="111" t="s">
        <v>984</v>
      </c>
      <c r="K141" s="139" t="s">
        <v>62</v>
      </c>
      <c r="L141" s="111" t="s">
        <v>278</v>
      </c>
      <c r="M141" s="139" t="s">
        <v>178</v>
      </c>
      <c r="N141" s="60">
        <v>45409</v>
      </c>
      <c r="O141" s="119" t="s">
        <v>534</v>
      </c>
      <c r="P141" s="116" t="s">
        <v>104</v>
      </c>
      <c r="Q141" s="117" t="s">
        <v>41</v>
      </c>
      <c r="R141" s="60">
        <v>45409</v>
      </c>
    </row>
    <row r="142" spans="1:18" s="31" customFormat="1" hidden="1" x14ac:dyDescent="0.25">
      <c r="A142" s="30">
        <v>131</v>
      </c>
      <c r="B142" s="148">
        <v>124</v>
      </c>
      <c r="C142" s="102" t="s">
        <v>360</v>
      </c>
      <c r="D142" s="131" t="s">
        <v>209</v>
      </c>
      <c r="E142" s="132">
        <v>37317</v>
      </c>
      <c r="F142" s="65">
        <f t="shared" si="6"/>
        <v>2</v>
      </c>
      <c r="G142" s="65">
        <f t="shared" si="7"/>
        <v>3</v>
      </c>
      <c r="H142" s="30">
        <f t="shared" si="8"/>
        <v>2002</v>
      </c>
      <c r="I142" s="111" t="s">
        <v>493</v>
      </c>
      <c r="J142" s="111" t="s">
        <v>494</v>
      </c>
      <c r="K142" s="89" t="s">
        <v>65</v>
      </c>
      <c r="L142" s="111" t="s">
        <v>128</v>
      </c>
      <c r="M142" s="89" t="s">
        <v>178</v>
      </c>
      <c r="N142" s="60">
        <v>45409</v>
      </c>
      <c r="O142" s="115" t="s">
        <v>533</v>
      </c>
      <c r="P142" s="116" t="s">
        <v>105</v>
      </c>
      <c r="Q142" s="117" t="s">
        <v>41</v>
      </c>
      <c r="R142" s="114" t="s">
        <v>1391</v>
      </c>
    </row>
    <row r="143" spans="1:18" s="31" customFormat="1" hidden="1" x14ac:dyDescent="0.25">
      <c r="A143" s="30">
        <v>132</v>
      </c>
      <c r="B143" s="148">
        <v>124</v>
      </c>
      <c r="C143" s="133" t="s">
        <v>311</v>
      </c>
      <c r="D143" s="134" t="s">
        <v>52</v>
      </c>
      <c r="E143" s="135">
        <v>36811</v>
      </c>
      <c r="F143" s="65">
        <f t="shared" si="6"/>
        <v>12</v>
      </c>
      <c r="G143" s="65">
        <f t="shared" si="7"/>
        <v>10</v>
      </c>
      <c r="H143" s="30">
        <f t="shared" si="8"/>
        <v>2000</v>
      </c>
      <c r="I143" s="111" t="s">
        <v>413</v>
      </c>
      <c r="J143" s="111" t="s">
        <v>414</v>
      </c>
      <c r="K143" s="139" t="s">
        <v>55</v>
      </c>
      <c r="L143" s="111" t="s">
        <v>180</v>
      </c>
      <c r="M143" s="139" t="s">
        <v>179</v>
      </c>
      <c r="N143" s="60">
        <v>45409</v>
      </c>
      <c r="O143" s="119" t="s">
        <v>534</v>
      </c>
      <c r="P143" s="116" t="s">
        <v>104</v>
      </c>
      <c r="Q143" s="117" t="s">
        <v>39</v>
      </c>
      <c r="R143" s="60">
        <v>45409</v>
      </c>
    </row>
    <row r="144" spans="1:18" s="31" customFormat="1" hidden="1" x14ac:dyDescent="0.25">
      <c r="A144" s="30">
        <v>133</v>
      </c>
      <c r="B144" s="148">
        <v>125</v>
      </c>
      <c r="C144" s="133" t="s">
        <v>134</v>
      </c>
      <c r="D144" s="134" t="s">
        <v>94</v>
      </c>
      <c r="E144" s="135">
        <v>37282</v>
      </c>
      <c r="F144" s="65">
        <f t="shared" si="6"/>
        <v>26</v>
      </c>
      <c r="G144" s="65">
        <f t="shared" si="7"/>
        <v>1</v>
      </c>
      <c r="H144" s="30">
        <f t="shared" si="8"/>
        <v>2002</v>
      </c>
      <c r="I144" s="111" t="s">
        <v>214</v>
      </c>
      <c r="J144" s="111" t="s">
        <v>258</v>
      </c>
      <c r="K144" s="139" t="s">
        <v>65</v>
      </c>
      <c r="L144" s="111" t="s">
        <v>128</v>
      </c>
      <c r="M144" s="139" t="s">
        <v>178</v>
      </c>
      <c r="N144" s="60">
        <v>45409</v>
      </c>
      <c r="O144" s="119" t="s">
        <v>534</v>
      </c>
      <c r="P144" s="116" t="s">
        <v>104</v>
      </c>
      <c r="Q144" s="118" t="s">
        <v>40</v>
      </c>
      <c r="R144" s="60">
        <v>45409</v>
      </c>
    </row>
    <row r="145" spans="1:18" s="31" customFormat="1" hidden="1" x14ac:dyDescent="0.25">
      <c r="A145" s="30">
        <v>134</v>
      </c>
      <c r="B145" s="148">
        <v>126</v>
      </c>
      <c r="C145" s="133" t="s">
        <v>337</v>
      </c>
      <c r="D145" s="134" t="s">
        <v>69</v>
      </c>
      <c r="E145" s="135">
        <v>37431</v>
      </c>
      <c r="F145" s="65">
        <f t="shared" si="6"/>
        <v>24</v>
      </c>
      <c r="G145" s="65">
        <f t="shared" si="7"/>
        <v>6</v>
      </c>
      <c r="H145" s="30">
        <f t="shared" si="8"/>
        <v>2002</v>
      </c>
      <c r="I145" s="111" t="s">
        <v>461</v>
      </c>
      <c r="J145" s="111" t="s">
        <v>462</v>
      </c>
      <c r="K145" s="139" t="s">
        <v>51</v>
      </c>
      <c r="L145" s="111" t="s">
        <v>116</v>
      </c>
      <c r="M145" s="139" t="s">
        <v>178</v>
      </c>
      <c r="N145" s="60">
        <v>45409</v>
      </c>
      <c r="O145" s="119" t="s">
        <v>534</v>
      </c>
      <c r="P145" s="116" t="s">
        <v>104</v>
      </c>
      <c r="Q145" s="118" t="s">
        <v>40</v>
      </c>
      <c r="R145" s="60">
        <v>45409</v>
      </c>
    </row>
    <row r="146" spans="1:18" s="31" customFormat="1" hidden="1" x14ac:dyDescent="0.25">
      <c r="A146" s="30">
        <v>135</v>
      </c>
      <c r="B146" s="148">
        <v>127</v>
      </c>
      <c r="C146" s="133" t="s">
        <v>321</v>
      </c>
      <c r="D146" s="134" t="s">
        <v>50</v>
      </c>
      <c r="E146" s="135">
        <v>37532</v>
      </c>
      <c r="F146" s="65">
        <f t="shared" si="6"/>
        <v>3</v>
      </c>
      <c r="G146" s="65">
        <f t="shared" si="7"/>
        <v>10</v>
      </c>
      <c r="H146" s="30">
        <f t="shared" si="8"/>
        <v>2002</v>
      </c>
      <c r="I146" s="111" t="s">
        <v>431</v>
      </c>
      <c r="J146" s="111" t="s">
        <v>432</v>
      </c>
      <c r="K146" s="139" t="s">
        <v>51</v>
      </c>
      <c r="L146" s="111" t="s">
        <v>116</v>
      </c>
      <c r="M146" s="139" t="s">
        <v>178</v>
      </c>
      <c r="N146" s="60">
        <v>45409</v>
      </c>
      <c r="O146" s="119" t="s">
        <v>534</v>
      </c>
      <c r="P146" s="116" t="s">
        <v>104</v>
      </c>
      <c r="Q146" s="118" t="s">
        <v>44</v>
      </c>
      <c r="R146" s="60">
        <v>45409</v>
      </c>
    </row>
    <row r="147" spans="1:18" s="31" customFormat="1" hidden="1" x14ac:dyDescent="0.25">
      <c r="A147" s="30">
        <v>136</v>
      </c>
      <c r="B147" s="148">
        <v>128</v>
      </c>
      <c r="C147" s="133" t="s">
        <v>628</v>
      </c>
      <c r="D147" s="134" t="s">
        <v>349</v>
      </c>
      <c r="E147" s="135">
        <v>37916</v>
      </c>
      <c r="F147" s="65">
        <f t="shared" si="6"/>
        <v>22</v>
      </c>
      <c r="G147" s="65">
        <f t="shared" si="7"/>
        <v>10</v>
      </c>
      <c r="H147" s="30">
        <f t="shared" si="8"/>
        <v>2003</v>
      </c>
      <c r="I147" s="111" t="s">
        <v>985</v>
      </c>
      <c r="J147" s="111" t="s">
        <v>986</v>
      </c>
      <c r="K147" s="139" t="s">
        <v>60</v>
      </c>
      <c r="L147" s="111" t="s">
        <v>286</v>
      </c>
      <c r="M147" s="139" t="s">
        <v>279</v>
      </c>
      <c r="N147" s="60">
        <v>45409</v>
      </c>
      <c r="O147" s="119" t="s">
        <v>534</v>
      </c>
      <c r="P147" s="116" t="s">
        <v>104</v>
      </c>
      <c r="Q147" s="118" t="s">
        <v>42</v>
      </c>
      <c r="R147" s="60">
        <v>45409</v>
      </c>
    </row>
    <row r="148" spans="1:18" s="31" customFormat="1" hidden="1" x14ac:dyDescent="0.25">
      <c r="A148" s="30">
        <v>137</v>
      </c>
      <c r="B148" s="148">
        <v>129</v>
      </c>
      <c r="C148" s="133" t="s">
        <v>341</v>
      </c>
      <c r="D148" s="134" t="s">
        <v>77</v>
      </c>
      <c r="E148" s="135">
        <v>37326</v>
      </c>
      <c r="F148" s="65">
        <f t="shared" si="6"/>
        <v>11</v>
      </c>
      <c r="G148" s="65">
        <f t="shared" si="7"/>
        <v>3</v>
      </c>
      <c r="H148" s="30">
        <f t="shared" si="8"/>
        <v>2002</v>
      </c>
      <c r="I148" s="111" t="s">
        <v>473</v>
      </c>
      <c r="J148" s="111" t="s">
        <v>474</v>
      </c>
      <c r="K148" s="139" t="s">
        <v>51</v>
      </c>
      <c r="L148" s="111" t="s">
        <v>116</v>
      </c>
      <c r="M148" s="139" t="s">
        <v>178</v>
      </c>
      <c r="N148" s="60">
        <v>45409</v>
      </c>
      <c r="O148" s="119" t="s">
        <v>534</v>
      </c>
      <c r="P148" s="116" t="s">
        <v>104</v>
      </c>
      <c r="Q148" s="117" t="s">
        <v>39</v>
      </c>
      <c r="R148" s="60">
        <v>45409</v>
      </c>
    </row>
    <row r="149" spans="1:18" s="31" customFormat="1" hidden="1" x14ac:dyDescent="0.25">
      <c r="A149" s="30">
        <v>138</v>
      </c>
      <c r="B149" s="148">
        <v>130</v>
      </c>
      <c r="C149" s="133" t="s">
        <v>307</v>
      </c>
      <c r="D149" s="134" t="s">
        <v>308</v>
      </c>
      <c r="E149" s="135">
        <v>37410</v>
      </c>
      <c r="F149" s="65">
        <f t="shared" si="6"/>
        <v>3</v>
      </c>
      <c r="G149" s="65">
        <f t="shared" si="7"/>
        <v>6</v>
      </c>
      <c r="H149" s="30">
        <f t="shared" si="8"/>
        <v>2002</v>
      </c>
      <c r="I149" s="111" t="s">
        <v>405</v>
      </c>
      <c r="J149" s="111" t="s">
        <v>406</v>
      </c>
      <c r="K149" s="139" t="s">
        <v>51</v>
      </c>
      <c r="L149" s="111" t="s">
        <v>116</v>
      </c>
      <c r="M149" s="139" t="s">
        <v>178</v>
      </c>
      <c r="N149" s="60">
        <v>45409</v>
      </c>
      <c r="O149" s="119" t="s">
        <v>534</v>
      </c>
      <c r="P149" s="116" t="s">
        <v>104</v>
      </c>
      <c r="Q149" s="117" t="s">
        <v>39</v>
      </c>
      <c r="R149" s="60">
        <v>45409</v>
      </c>
    </row>
    <row r="150" spans="1:18" s="31" customFormat="1" hidden="1" x14ac:dyDescent="0.25">
      <c r="A150" s="30">
        <v>139</v>
      </c>
      <c r="B150" s="148">
        <v>131</v>
      </c>
      <c r="C150" s="133" t="s">
        <v>629</v>
      </c>
      <c r="D150" s="134" t="s">
        <v>630</v>
      </c>
      <c r="E150" s="135">
        <v>37260</v>
      </c>
      <c r="F150" s="65">
        <f t="shared" si="6"/>
        <v>4</v>
      </c>
      <c r="G150" s="65">
        <f t="shared" si="7"/>
        <v>1</v>
      </c>
      <c r="H150" s="30">
        <f t="shared" si="8"/>
        <v>2002</v>
      </c>
      <c r="I150" s="111" t="s">
        <v>987</v>
      </c>
      <c r="J150" s="111" t="s">
        <v>988</v>
      </c>
      <c r="K150" s="139" t="s">
        <v>51</v>
      </c>
      <c r="L150" s="111" t="s">
        <v>116</v>
      </c>
      <c r="M150" s="139" t="s">
        <v>178</v>
      </c>
      <c r="N150" s="60">
        <v>45409</v>
      </c>
      <c r="O150" s="119" t="s">
        <v>534</v>
      </c>
      <c r="P150" s="116" t="s">
        <v>104</v>
      </c>
      <c r="Q150" s="117" t="s">
        <v>39</v>
      </c>
      <c r="R150" s="60">
        <v>45409</v>
      </c>
    </row>
    <row r="151" spans="1:18" s="31" customFormat="1" hidden="1" x14ac:dyDescent="0.25">
      <c r="A151" s="30">
        <v>140</v>
      </c>
      <c r="B151" s="148">
        <v>132</v>
      </c>
      <c r="C151" s="133" t="s">
        <v>155</v>
      </c>
      <c r="D151" s="134" t="s">
        <v>314</v>
      </c>
      <c r="E151" s="135">
        <v>37541</v>
      </c>
      <c r="F151" s="65">
        <f t="shared" si="6"/>
        <v>12</v>
      </c>
      <c r="G151" s="65">
        <f t="shared" si="7"/>
        <v>10</v>
      </c>
      <c r="H151" s="30">
        <f t="shared" si="8"/>
        <v>2002</v>
      </c>
      <c r="I151" s="111" t="s">
        <v>419</v>
      </c>
      <c r="J151" s="111" t="s">
        <v>420</v>
      </c>
      <c r="K151" s="139" t="s">
        <v>65</v>
      </c>
      <c r="L151" s="111" t="s">
        <v>128</v>
      </c>
      <c r="M151" s="139" t="s">
        <v>178</v>
      </c>
      <c r="N151" s="60">
        <v>45409</v>
      </c>
      <c r="O151" s="119" t="s">
        <v>534</v>
      </c>
      <c r="P151" s="116" t="s">
        <v>104</v>
      </c>
      <c r="Q151" s="117" t="s">
        <v>39</v>
      </c>
      <c r="R151" s="60">
        <v>45409</v>
      </c>
    </row>
    <row r="152" spans="1:18" s="31" customFormat="1" hidden="1" x14ac:dyDescent="0.25">
      <c r="A152" s="30">
        <v>141</v>
      </c>
      <c r="B152" s="148">
        <v>133</v>
      </c>
      <c r="C152" s="133" t="s">
        <v>631</v>
      </c>
      <c r="D152" s="134" t="s">
        <v>61</v>
      </c>
      <c r="E152" s="135">
        <v>37391</v>
      </c>
      <c r="F152" s="65">
        <f t="shared" si="6"/>
        <v>15</v>
      </c>
      <c r="G152" s="65">
        <f t="shared" si="7"/>
        <v>5</v>
      </c>
      <c r="H152" s="30">
        <f t="shared" si="8"/>
        <v>2002</v>
      </c>
      <c r="I152" s="111" t="s">
        <v>989</v>
      </c>
      <c r="J152" s="111" t="s">
        <v>990</v>
      </c>
      <c r="K152" s="139" t="s">
        <v>51</v>
      </c>
      <c r="L152" s="111" t="s">
        <v>116</v>
      </c>
      <c r="M152" s="139" t="s">
        <v>178</v>
      </c>
      <c r="N152" s="60">
        <v>45409</v>
      </c>
      <c r="O152" s="119" t="s">
        <v>534</v>
      </c>
      <c r="P152" s="116" t="s">
        <v>104</v>
      </c>
      <c r="Q152" s="117" t="s">
        <v>39</v>
      </c>
      <c r="R152" s="60">
        <v>45409</v>
      </c>
    </row>
    <row r="153" spans="1:18" s="31" customFormat="1" hidden="1" x14ac:dyDescent="0.25">
      <c r="A153" s="30">
        <v>142</v>
      </c>
      <c r="B153" s="148">
        <v>134</v>
      </c>
      <c r="C153" s="133" t="s">
        <v>632</v>
      </c>
      <c r="D153" s="134" t="s">
        <v>50</v>
      </c>
      <c r="E153" s="135">
        <v>37506</v>
      </c>
      <c r="F153" s="65">
        <f t="shared" si="6"/>
        <v>7</v>
      </c>
      <c r="G153" s="65">
        <f t="shared" si="7"/>
        <v>9</v>
      </c>
      <c r="H153" s="30">
        <f t="shared" si="8"/>
        <v>2002</v>
      </c>
      <c r="I153" s="111" t="s">
        <v>991</v>
      </c>
      <c r="J153" s="111" t="s">
        <v>992</v>
      </c>
      <c r="K153" s="139" t="s">
        <v>62</v>
      </c>
      <c r="L153" s="111" t="s">
        <v>531</v>
      </c>
      <c r="M153" s="139" t="s">
        <v>178</v>
      </c>
      <c r="N153" s="60">
        <v>45409</v>
      </c>
      <c r="O153" s="119" t="s">
        <v>534</v>
      </c>
      <c r="P153" s="116" t="s">
        <v>104</v>
      </c>
      <c r="Q153" s="118" t="s">
        <v>44</v>
      </c>
      <c r="R153" s="60">
        <v>45409</v>
      </c>
    </row>
    <row r="154" spans="1:18" s="31" customFormat="1" hidden="1" x14ac:dyDescent="0.25">
      <c r="A154" s="30">
        <v>143</v>
      </c>
      <c r="B154" s="148">
        <v>135</v>
      </c>
      <c r="C154" s="133" t="s">
        <v>633</v>
      </c>
      <c r="D154" s="134" t="s">
        <v>86</v>
      </c>
      <c r="E154" s="135">
        <v>37509</v>
      </c>
      <c r="F154" s="65">
        <f t="shared" si="6"/>
        <v>10</v>
      </c>
      <c r="G154" s="65">
        <f t="shared" si="7"/>
        <v>9</v>
      </c>
      <c r="H154" s="30">
        <f t="shared" si="8"/>
        <v>2002</v>
      </c>
      <c r="I154" s="111" t="s">
        <v>993</v>
      </c>
      <c r="J154" s="111" t="s">
        <v>994</v>
      </c>
      <c r="K154" s="139" t="s">
        <v>48</v>
      </c>
      <c r="L154" s="111" t="s">
        <v>271</v>
      </c>
      <c r="M154" s="139" t="s">
        <v>178</v>
      </c>
      <c r="N154" s="60">
        <v>45409</v>
      </c>
      <c r="O154" s="119" t="s">
        <v>534</v>
      </c>
      <c r="P154" s="116" t="s">
        <v>104</v>
      </c>
      <c r="Q154" s="118" t="s">
        <v>44</v>
      </c>
      <c r="R154" s="60">
        <v>45409</v>
      </c>
    </row>
    <row r="155" spans="1:18" s="104" customFormat="1" hidden="1" x14ac:dyDescent="0.25">
      <c r="A155" s="30">
        <v>144</v>
      </c>
      <c r="B155" s="148">
        <v>136</v>
      </c>
      <c r="C155" s="133" t="s">
        <v>634</v>
      </c>
      <c r="D155" s="134" t="s">
        <v>635</v>
      </c>
      <c r="E155" s="135">
        <v>36908</v>
      </c>
      <c r="F155" s="65">
        <f t="shared" si="6"/>
        <v>17</v>
      </c>
      <c r="G155" s="65">
        <f t="shared" si="7"/>
        <v>1</v>
      </c>
      <c r="H155" s="30">
        <f t="shared" si="8"/>
        <v>2001</v>
      </c>
      <c r="I155" s="111" t="s">
        <v>995</v>
      </c>
      <c r="J155" s="111" t="s">
        <v>996</v>
      </c>
      <c r="K155" s="139" t="s">
        <v>48</v>
      </c>
      <c r="L155" s="111" t="s">
        <v>97</v>
      </c>
      <c r="M155" s="139" t="s">
        <v>177</v>
      </c>
      <c r="N155" s="60">
        <v>45409</v>
      </c>
      <c r="O155" s="119" t="s">
        <v>534</v>
      </c>
      <c r="P155" s="116" t="s">
        <v>104</v>
      </c>
      <c r="Q155" s="118" t="s">
        <v>42</v>
      </c>
      <c r="R155" s="60">
        <v>45409</v>
      </c>
    </row>
    <row r="156" spans="1:18" s="31" customFormat="1" hidden="1" x14ac:dyDescent="0.25">
      <c r="A156" s="30">
        <v>145</v>
      </c>
      <c r="B156" s="148">
        <v>137</v>
      </c>
      <c r="C156" s="133" t="s">
        <v>636</v>
      </c>
      <c r="D156" s="134" t="s">
        <v>637</v>
      </c>
      <c r="E156" s="135">
        <v>37395</v>
      </c>
      <c r="F156" s="65">
        <f t="shared" si="6"/>
        <v>19</v>
      </c>
      <c r="G156" s="65">
        <f t="shared" si="7"/>
        <v>5</v>
      </c>
      <c r="H156" s="30">
        <f t="shared" si="8"/>
        <v>2002</v>
      </c>
      <c r="I156" s="111" t="s">
        <v>997</v>
      </c>
      <c r="J156" s="111" t="s">
        <v>998</v>
      </c>
      <c r="K156" s="139" t="s">
        <v>51</v>
      </c>
      <c r="L156" s="111" t="s">
        <v>116</v>
      </c>
      <c r="M156" s="139" t="s">
        <v>178</v>
      </c>
      <c r="N156" s="60">
        <v>45409</v>
      </c>
      <c r="O156" s="119" t="s">
        <v>534</v>
      </c>
      <c r="P156" s="116" t="s">
        <v>104</v>
      </c>
      <c r="Q156" s="117" t="s">
        <v>39</v>
      </c>
      <c r="R156" s="60">
        <v>45409</v>
      </c>
    </row>
    <row r="157" spans="1:18" s="31" customFormat="1" hidden="1" x14ac:dyDescent="0.25">
      <c r="A157" s="30">
        <v>146</v>
      </c>
      <c r="B157" s="148">
        <v>138</v>
      </c>
      <c r="C157" s="133" t="s">
        <v>638</v>
      </c>
      <c r="D157" s="134" t="s">
        <v>191</v>
      </c>
      <c r="E157" s="135">
        <v>37493</v>
      </c>
      <c r="F157" s="65">
        <f t="shared" si="6"/>
        <v>25</v>
      </c>
      <c r="G157" s="65">
        <f t="shared" si="7"/>
        <v>8</v>
      </c>
      <c r="H157" s="30">
        <f t="shared" si="8"/>
        <v>2002</v>
      </c>
      <c r="I157" s="111" t="s">
        <v>999</v>
      </c>
      <c r="J157" s="111" t="s">
        <v>1000</v>
      </c>
      <c r="K157" s="139" t="s">
        <v>68</v>
      </c>
      <c r="L157" s="111" t="s">
        <v>149</v>
      </c>
      <c r="M157" s="139" t="s">
        <v>178</v>
      </c>
      <c r="N157" s="60">
        <v>45409</v>
      </c>
      <c r="O157" s="119" t="s">
        <v>534</v>
      </c>
      <c r="P157" s="116" t="s">
        <v>104</v>
      </c>
      <c r="Q157" s="118" t="s">
        <v>44</v>
      </c>
      <c r="R157" s="60">
        <v>45409</v>
      </c>
    </row>
    <row r="158" spans="1:18" s="31" customFormat="1" hidden="1" x14ac:dyDescent="0.25">
      <c r="A158" s="30">
        <v>147</v>
      </c>
      <c r="B158" s="148">
        <v>139</v>
      </c>
      <c r="C158" s="133" t="s">
        <v>110</v>
      </c>
      <c r="D158" s="134" t="s">
        <v>74</v>
      </c>
      <c r="E158" s="135">
        <v>37383</v>
      </c>
      <c r="F158" s="65">
        <f t="shared" si="6"/>
        <v>7</v>
      </c>
      <c r="G158" s="65">
        <f t="shared" si="7"/>
        <v>5</v>
      </c>
      <c r="H158" s="30">
        <f t="shared" si="8"/>
        <v>2002</v>
      </c>
      <c r="I158" s="111" t="s">
        <v>388</v>
      </c>
      <c r="J158" s="111" t="s">
        <v>389</v>
      </c>
      <c r="K158" s="139" t="s">
        <v>68</v>
      </c>
      <c r="L158" s="111" t="s">
        <v>149</v>
      </c>
      <c r="M158" s="139" t="s">
        <v>178</v>
      </c>
      <c r="N158" s="60">
        <v>45409</v>
      </c>
      <c r="O158" s="119" t="s">
        <v>534</v>
      </c>
      <c r="P158" s="116" t="s">
        <v>104</v>
      </c>
      <c r="Q158" s="117" t="s">
        <v>41</v>
      </c>
      <c r="R158" s="60">
        <v>45409</v>
      </c>
    </row>
    <row r="159" spans="1:18" s="31" customFormat="1" hidden="1" x14ac:dyDescent="0.25">
      <c r="A159" s="30">
        <v>148</v>
      </c>
      <c r="B159" s="148">
        <v>140</v>
      </c>
      <c r="C159" s="133" t="s">
        <v>639</v>
      </c>
      <c r="D159" s="134" t="s">
        <v>70</v>
      </c>
      <c r="E159" s="135">
        <v>37479</v>
      </c>
      <c r="F159" s="65">
        <f t="shared" si="6"/>
        <v>11</v>
      </c>
      <c r="G159" s="65">
        <f t="shared" si="7"/>
        <v>8</v>
      </c>
      <c r="H159" s="30">
        <f t="shared" si="8"/>
        <v>2002</v>
      </c>
      <c r="I159" s="111" t="s">
        <v>1001</v>
      </c>
      <c r="J159" s="111" t="s">
        <v>1002</v>
      </c>
      <c r="K159" s="139" t="s">
        <v>60</v>
      </c>
      <c r="L159" s="111" t="s">
        <v>282</v>
      </c>
      <c r="M159" s="139" t="s">
        <v>178</v>
      </c>
      <c r="N159" s="60">
        <v>45409</v>
      </c>
      <c r="O159" s="119" t="s">
        <v>534</v>
      </c>
      <c r="P159" s="116" t="s">
        <v>104</v>
      </c>
      <c r="Q159" s="118" t="s">
        <v>42</v>
      </c>
      <c r="R159" s="60">
        <v>45409</v>
      </c>
    </row>
    <row r="160" spans="1:18" s="31" customFormat="1" hidden="1" x14ac:dyDescent="0.25">
      <c r="A160" s="30">
        <v>149</v>
      </c>
      <c r="B160" s="148">
        <v>141</v>
      </c>
      <c r="C160" s="133" t="s">
        <v>125</v>
      </c>
      <c r="D160" s="134" t="s">
        <v>201</v>
      </c>
      <c r="E160" s="135">
        <v>37334</v>
      </c>
      <c r="F160" s="65">
        <f t="shared" si="6"/>
        <v>19</v>
      </c>
      <c r="G160" s="65">
        <f t="shared" si="7"/>
        <v>3</v>
      </c>
      <c r="H160" s="30">
        <f t="shared" si="8"/>
        <v>2002</v>
      </c>
      <c r="I160" s="111" t="s">
        <v>1003</v>
      </c>
      <c r="J160" s="111" t="s">
        <v>1004</v>
      </c>
      <c r="K160" s="139" t="s">
        <v>56</v>
      </c>
      <c r="L160" s="111" t="s">
        <v>120</v>
      </c>
      <c r="M160" s="139" t="s">
        <v>178</v>
      </c>
      <c r="N160" s="60">
        <v>45409</v>
      </c>
      <c r="O160" s="119" t="s">
        <v>534</v>
      </c>
      <c r="P160" s="116" t="s">
        <v>104</v>
      </c>
      <c r="Q160" s="118" t="s">
        <v>42</v>
      </c>
      <c r="R160" s="60">
        <v>45409</v>
      </c>
    </row>
    <row r="161" spans="1:18" s="31" customFormat="1" hidden="1" x14ac:dyDescent="0.25">
      <c r="A161" s="30">
        <v>150</v>
      </c>
      <c r="B161" s="148">
        <v>142</v>
      </c>
      <c r="C161" s="133" t="s">
        <v>125</v>
      </c>
      <c r="D161" s="134" t="s">
        <v>640</v>
      </c>
      <c r="E161" s="135">
        <v>37318</v>
      </c>
      <c r="F161" s="65">
        <f t="shared" si="6"/>
        <v>3</v>
      </c>
      <c r="G161" s="65">
        <f t="shared" si="7"/>
        <v>3</v>
      </c>
      <c r="H161" s="30">
        <f t="shared" si="8"/>
        <v>2002</v>
      </c>
      <c r="I161" s="111" t="s">
        <v>1005</v>
      </c>
      <c r="J161" s="111" t="s">
        <v>1006</v>
      </c>
      <c r="K161" s="139" t="s">
        <v>56</v>
      </c>
      <c r="L161" s="111" t="s">
        <v>132</v>
      </c>
      <c r="M161" s="139" t="s">
        <v>178</v>
      </c>
      <c r="N161" s="60">
        <v>45409</v>
      </c>
      <c r="O161" s="119" t="s">
        <v>534</v>
      </c>
      <c r="P161" s="116" t="s">
        <v>104</v>
      </c>
      <c r="Q161" s="118" t="s">
        <v>44</v>
      </c>
      <c r="R161" s="60">
        <v>45409</v>
      </c>
    </row>
    <row r="162" spans="1:18" s="31" customFormat="1" hidden="1" x14ac:dyDescent="0.25">
      <c r="A162" s="30">
        <v>151</v>
      </c>
      <c r="B162" s="148">
        <v>143</v>
      </c>
      <c r="C162" s="133" t="s">
        <v>234</v>
      </c>
      <c r="D162" s="134" t="s">
        <v>334</v>
      </c>
      <c r="E162" s="135">
        <v>37273</v>
      </c>
      <c r="F162" s="65">
        <f t="shared" si="6"/>
        <v>17</v>
      </c>
      <c r="G162" s="65">
        <f t="shared" si="7"/>
        <v>1</v>
      </c>
      <c r="H162" s="30">
        <f t="shared" si="8"/>
        <v>2002</v>
      </c>
      <c r="I162" s="111" t="s">
        <v>453</v>
      </c>
      <c r="J162" s="111" t="s">
        <v>454</v>
      </c>
      <c r="K162" s="139" t="s">
        <v>62</v>
      </c>
      <c r="L162" s="111" t="s">
        <v>283</v>
      </c>
      <c r="M162" s="139" t="s">
        <v>178</v>
      </c>
      <c r="N162" s="60">
        <v>45409</v>
      </c>
      <c r="O162" s="119" t="s">
        <v>534</v>
      </c>
      <c r="P162" s="116" t="s">
        <v>104</v>
      </c>
      <c r="Q162" s="117" t="s">
        <v>41</v>
      </c>
      <c r="R162" s="60">
        <v>45409</v>
      </c>
    </row>
    <row r="163" spans="1:18" s="31" customFormat="1" hidden="1" x14ac:dyDescent="0.25">
      <c r="A163" s="30">
        <v>152</v>
      </c>
      <c r="B163" s="148">
        <v>144</v>
      </c>
      <c r="C163" s="133" t="s">
        <v>641</v>
      </c>
      <c r="D163" s="134" t="s">
        <v>81</v>
      </c>
      <c r="E163" s="135">
        <v>36899</v>
      </c>
      <c r="F163" s="65">
        <f t="shared" si="6"/>
        <v>8</v>
      </c>
      <c r="G163" s="65">
        <f t="shared" si="7"/>
        <v>1</v>
      </c>
      <c r="H163" s="30">
        <f t="shared" si="8"/>
        <v>2001</v>
      </c>
      <c r="I163" s="111" t="s">
        <v>1007</v>
      </c>
      <c r="J163" s="111" t="s">
        <v>1008</v>
      </c>
      <c r="K163" s="139" t="s">
        <v>144</v>
      </c>
      <c r="L163" s="111" t="s">
        <v>181</v>
      </c>
      <c r="M163" s="139" t="s">
        <v>182</v>
      </c>
      <c r="N163" s="60">
        <v>45409</v>
      </c>
      <c r="O163" s="119" t="s">
        <v>534</v>
      </c>
      <c r="P163" s="116" t="s">
        <v>104</v>
      </c>
      <c r="Q163" s="118" t="s">
        <v>40</v>
      </c>
      <c r="R163" s="60">
        <v>45409</v>
      </c>
    </row>
    <row r="164" spans="1:18" s="31" customFormat="1" hidden="1" x14ac:dyDescent="0.25">
      <c r="A164" s="30">
        <v>153</v>
      </c>
      <c r="B164" s="148">
        <v>145</v>
      </c>
      <c r="C164" s="133" t="s">
        <v>213</v>
      </c>
      <c r="D164" s="134" t="s">
        <v>58</v>
      </c>
      <c r="E164" s="135">
        <v>37610</v>
      </c>
      <c r="F164" s="65">
        <f t="shared" si="6"/>
        <v>20</v>
      </c>
      <c r="G164" s="65">
        <f t="shared" si="7"/>
        <v>12</v>
      </c>
      <c r="H164" s="30">
        <f t="shared" si="8"/>
        <v>2002</v>
      </c>
      <c r="I164" s="111" t="s">
        <v>212</v>
      </c>
      <c r="J164" s="111" t="s">
        <v>257</v>
      </c>
      <c r="K164" s="139" t="s">
        <v>65</v>
      </c>
      <c r="L164" s="111" t="s">
        <v>128</v>
      </c>
      <c r="M164" s="139" t="s">
        <v>178</v>
      </c>
      <c r="N164" s="60">
        <v>45409</v>
      </c>
      <c r="O164" s="119" t="s">
        <v>534</v>
      </c>
      <c r="P164" s="116" t="s">
        <v>104</v>
      </c>
      <c r="Q164" s="118" t="s">
        <v>40</v>
      </c>
      <c r="R164" s="60">
        <v>45409</v>
      </c>
    </row>
    <row r="165" spans="1:18" s="31" customFormat="1" hidden="1" x14ac:dyDescent="0.25">
      <c r="A165" s="30">
        <v>154</v>
      </c>
      <c r="B165" s="148">
        <v>146</v>
      </c>
      <c r="C165" s="133" t="s">
        <v>642</v>
      </c>
      <c r="D165" s="134" t="s">
        <v>67</v>
      </c>
      <c r="E165" s="135">
        <v>37828</v>
      </c>
      <c r="F165" s="65">
        <f t="shared" si="6"/>
        <v>26</v>
      </c>
      <c r="G165" s="65">
        <f t="shared" si="7"/>
        <v>7</v>
      </c>
      <c r="H165" s="30">
        <f t="shared" si="8"/>
        <v>2003</v>
      </c>
      <c r="I165" s="111" t="s">
        <v>1009</v>
      </c>
      <c r="J165" s="111" t="s">
        <v>1010</v>
      </c>
      <c r="K165" s="139" t="s">
        <v>65</v>
      </c>
      <c r="L165" s="111" t="s">
        <v>281</v>
      </c>
      <c r="M165" s="139" t="s">
        <v>279</v>
      </c>
      <c r="N165" s="60">
        <v>45409</v>
      </c>
      <c r="O165" s="119" t="s">
        <v>534</v>
      </c>
      <c r="P165" s="116" t="s">
        <v>104</v>
      </c>
      <c r="Q165" s="118" t="s">
        <v>40</v>
      </c>
      <c r="R165" s="60">
        <v>45409</v>
      </c>
    </row>
    <row r="166" spans="1:18" s="31" customFormat="1" hidden="1" x14ac:dyDescent="0.25">
      <c r="A166" s="30">
        <v>155</v>
      </c>
      <c r="B166" s="148">
        <v>147</v>
      </c>
      <c r="C166" s="133" t="s">
        <v>371</v>
      </c>
      <c r="D166" s="134" t="s">
        <v>93</v>
      </c>
      <c r="E166" s="135">
        <v>37563</v>
      </c>
      <c r="F166" s="65">
        <f t="shared" si="6"/>
        <v>3</v>
      </c>
      <c r="G166" s="65">
        <f t="shared" si="7"/>
        <v>11</v>
      </c>
      <c r="H166" s="30">
        <f t="shared" si="8"/>
        <v>2002</v>
      </c>
      <c r="I166" s="111" t="s">
        <v>511</v>
      </c>
      <c r="J166" s="111" t="s">
        <v>512</v>
      </c>
      <c r="K166" s="139" t="s">
        <v>65</v>
      </c>
      <c r="L166" s="111" t="s">
        <v>128</v>
      </c>
      <c r="M166" s="139" t="s">
        <v>178</v>
      </c>
      <c r="N166" s="60">
        <v>45409</v>
      </c>
      <c r="O166" s="119" t="s">
        <v>534</v>
      </c>
      <c r="P166" s="116" t="s">
        <v>104</v>
      </c>
      <c r="Q166" s="117" t="s">
        <v>39</v>
      </c>
      <c r="R166" s="60">
        <v>45409</v>
      </c>
    </row>
    <row r="167" spans="1:18" s="31" customFormat="1" hidden="1" x14ac:dyDescent="0.25">
      <c r="A167" s="30">
        <v>156</v>
      </c>
      <c r="B167" s="148">
        <v>148</v>
      </c>
      <c r="C167" s="133" t="s">
        <v>643</v>
      </c>
      <c r="D167" s="134" t="s">
        <v>75</v>
      </c>
      <c r="E167" s="135">
        <v>37332</v>
      </c>
      <c r="F167" s="65">
        <f t="shared" si="6"/>
        <v>17</v>
      </c>
      <c r="G167" s="65">
        <f t="shared" si="7"/>
        <v>3</v>
      </c>
      <c r="H167" s="30">
        <f t="shared" si="8"/>
        <v>2002</v>
      </c>
      <c r="I167" s="111" t="s">
        <v>1011</v>
      </c>
      <c r="J167" s="111" t="s">
        <v>1012</v>
      </c>
      <c r="K167" s="139" t="s">
        <v>51</v>
      </c>
      <c r="L167" s="111" t="s">
        <v>116</v>
      </c>
      <c r="M167" s="139" t="s">
        <v>178</v>
      </c>
      <c r="N167" s="60">
        <v>45409</v>
      </c>
      <c r="O167" s="119" t="s">
        <v>534</v>
      </c>
      <c r="P167" s="116" t="s">
        <v>104</v>
      </c>
      <c r="Q167" s="118" t="s">
        <v>40</v>
      </c>
      <c r="R167" s="60">
        <v>45409</v>
      </c>
    </row>
    <row r="168" spans="1:18" s="31" customFormat="1" hidden="1" x14ac:dyDescent="0.25">
      <c r="A168" s="30">
        <v>157</v>
      </c>
      <c r="B168" s="148">
        <v>149</v>
      </c>
      <c r="C168" s="133" t="s">
        <v>233</v>
      </c>
      <c r="D168" s="134" t="s">
        <v>640</v>
      </c>
      <c r="E168" s="135">
        <v>36526</v>
      </c>
      <c r="F168" s="65">
        <f t="shared" si="6"/>
        <v>1</v>
      </c>
      <c r="G168" s="65">
        <f t="shared" si="7"/>
        <v>1</v>
      </c>
      <c r="H168" s="30">
        <f t="shared" si="8"/>
        <v>2000</v>
      </c>
      <c r="I168" s="111" t="s">
        <v>1013</v>
      </c>
      <c r="J168" s="111" t="s">
        <v>1014</v>
      </c>
      <c r="K168" s="139" t="s">
        <v>65</v>
      </c>
      <c r="L168" s="111" t="s">
        <v>1376</v>
      </c>
      <c r="M168" s="139" t="s">
        <v>179</v>
      </c>
      <c r="N168" s="60">
        <v>45409</v>
      </c>
      <c r="O168" s="119" t="s">
        <v>534</v>
      </c>
      <c r="P168" s="116" t="s">
        <v>104</v>
      </c>
      <c r="Q168" s="118" t="s">
        <v>44</v>
      </c>
      <c r="R168" s="60">
        <v>45409</v>
      </c>
    </row>
    <row r="169" spans="1:18" s="31" customFormat="1" hidden="1" x14ac:dyDescent="0.25">
      <c r="A169" s="30">
        <v>158</v>
      </c>
      <c r="B169" s="148">
        <v>150</v>
      </c>
      <c r="C169" s="102" t="s">
        <v>136</v>
      </c>
      <c r="D169" s="131" t="s">
        <v>114</v>
      </c>
      <c r="E169" s="132">
        <v>37336</v>
      </c>
      <c r="F169" s="65">
        <f t="shared" si="6"/>
        <v>21</v>
      </c>
      <c r="G169" s="65">
        <f t="shared" si="7"/>
        <v>3</v>
      </c>
      <c r="H169" s="30">
        <f t="shared" si="8"/>
        <v>2002</v>
      </c>
      <c r="I169" s="111" t="s">
        <v>455</v>
      </c>
      <c r="J169" s="111" t="s">
        <v>456</v>
      </c>
      <c r="K169" s="89" t="s">
        <v>62</v>
      </c>
      <c r="L169" s="111" t="s">
        <v>287</v>
      </c>
      <c r="M169" s="89" t="s">
        <v>178</v>
      </c>
      <c r="N169" s="60">
        <v>45409</v>
      </c>
      <c r="O169" s="115" t="s">
        <v>533</v>
      </c>
      <c r="P169" s="116" t="s">
        <v>105</v>
      </c>
      <c r="Q169" s="117" t="s">
        <v>41</v>
      </c>
      <c r="R169" s="114" t="s">
        <v>1392</v>
      </c>
    </row>
    <row r="170" spans="1:18" s="31" customFormat="1" hidden="1" x14ac:dyDescent="0.25">
      <c r="A170" s="30">
        <v>159</v>
      </c>
      <c r="B170" s="148">
        <v>150</v>
      </c>
      <c r="C170" s="133" t="s">
        <v>644</v>
      </c>
      <c r="D170" s="134" t="s">
        <v>211</v>
      </c>
      <c r="E170" s="135">
        <v>37136</v>
      </c>
      <c r="F170" s="65">
        <f t="shared" si="6"/>
        <v>2</v>
      </c>
      <c r="G170" s="65">
        <f t="shared" si="7"/>
        <v>9</v>
      </c>
      <c r="H170" s="30">
        <f t="shared" si="8"/>
        <v>2001</v>
      </c>
      <c r="I170" s="111" t="s">
        <v>1015</v>
      </c>
      <c r="J170" s="111" t="s">
        <v>1016</v>
      </c>
      <c r="K170" s="139" t="s">
        <v>144</v>
      </c>
      <c r="L170" s="111" t="s">
        <v>276</v>
      </c>
      <c r="M170" s="139" t="s">
        <v>182</v>
      </c>
      <c r="N170" s="60">
        <v>45409</v>
      </c>
      <c r="O170" s="119" t="s">
        <v>534</v>
      </c>
      <c r="P170" s="116" t="s">
        <v>104</v>
      </c>
      <c r="Q170" s="118" t="s">
        <v>44</v>
      </c>
      <c r="R170" s="60">
        <v>45409</v>
      </c>
    </row>
    <row r="171" spans="1:18" s="31" customFormat="1" hidden="1" x14ac:dyDescent="0.25">
      <c r="A171" s="30">
        <v>160</v>
      </c>
      <c r="B171" s="148">
        <v>151</v>
      </c>
      <c r="C171" s="133" t="s">
        <v>645</v>
      </c>
      <c r="D171" s="134" t="s">
        <v>80</v>
      </c>
      <c r="E171" s="135">
        <v>37508</v>
      </c>
      <c r="F171" s="65">
        <f t="shared" si="6"/>
        <v>9</v>
      </c>
      <c r="G171" s="65">
        <f t="shared" si="7"/>
        <v>9</v>
      </c>
      <c r="H171" s="30">
        <f t="shared" si="8"/>
        <v>2002</v>
      </c>
      <c r="I171" s="111" t="s">
        <v>1017</v>
      </c>
      <c r="J171" s="111" t="s">
        <v>1018</v>
      </c>
      <c r="K171" s="139" t="s">
        <v>68</v>
      </c>
      <c r="L171" s="111" t="s">
        <v>149</v>
      </c>
      <c r="M171" s="139" t="s">
        <v>178</v>
      </c>
      <c r="N171" s="60">
        <v>45409</v>
      </c>
      <c r="O171" s="119" t="s">
        <v>534</v>
      </c>
      <c r="P171" s="116" t="s">
        <v>104</v>
      </c>
      <c r="Q171" s="118" t="s">
        <v>42</v>
      </c>
      <c r="R171" s="60">
        <v>45409</v>
      </c>
    </row>
    <row r="172" spans="1:18" s="31" customFormat="1" hidden="1" x14ac:dyDescent="0.25">
      <c r="A172" s="30">
        <v>161</v>
      </c>
      <c r="B172" s="148">
        <v>152</v>
      </c>
      <c r="C172" s="133" t="s">
        <v>302</v>
      </c>
      <c r="D172" s="134" t="s">
        <v>71</v>
      </c>
      <c r="E172" s="135">
        <v>37562</v>
      </c>
      <c r="F172" s="65">
        <f t="shared" si="6"/>
        <v>2</v>
      </c>
      <c r="G172" s="65">
        <f t="shared" si="7"/>
        <v>11</v>
      </c>
      <c r="H172" s="30">
        <f t="shared" si="8"/>
        <v>2002</v>
      </c>
      <c r="I172" s="111" t="s">
        <v>401</v>
      </c>
      <c r="J172" s="111" t="s">
        <v>402</v>
      </c>
      <c r="K172" s="139" t="s">
        <v>48</v>
      </c>
      <c r="L172" s="111" t="s">
        <v>271</v>
      </c>
      <c r="M172" s="139" t="s">
        <v>178</v>
      </c>
      <c r="N172" s="60">
        <v>45409</v>
      </c>
      <c r="O172" s="119" t="s">
        <v>534</v>
      </c>
      <c r="P172" s="116" t="s">
        <v>104</v>
      </c>
      <c r="Q172" s="118" t="s">
        <v>40</v>
      </c>
      <c r="R172" s="60">
        <v>45409</v>
      </c>
    </row>
    <row r="173" spans="1:18" s="31" customFormat="1" hidden="1" x14ac:dyDescent="0.25">
      <c r="A173" s="30">
        <v>162</v>
      </c>
      <c r="B173" s="148">
        <v>153</v>
      </c>
      <c r="C173" s="133" t="s">
        <v>646</v>
      </c>
      <c r="D173" s="134" t="s">
        <v>79</v>
      </c>
      <c r="E173" s="135">
        <v>37503</v>
      </c>
      <c r="F173" s="65">
        <f t="shared" si="6"/>
        <v>4</v>
      </c>
      <c r="G173" s="65">
        <f t="shared" si="7"/>
        <v>9</v>
      </c>
      <c r="H173" s="30">
        <f t="shared" si="8"/>
        <v>2002</v>
      </c>
      <c r="I173" s="111" t="s">
        <v>1019</v>
      </c>
      <c r="J173" s="111" t="s">
        <v>1020</v>
      </c>
      <c r="K173" s="139" t="s">
        <v>68</v>
      </c>
      <c r="L173" s="111" t="s">
        <v>149</v>
      </c>
      <c r="M173" s="139" t="s">
        <v>178</v>
      </c>
      <c r="N173" s="60">
        <v>45409</v>
      </c>
      <c r="O173" s="119" t="s">
        <v>534</v>
      </c>
      <c r="P173" s="116" t="s">
        <v>104</v>
      </c>
      <c r="Q173" s="118" t="s">
        <v>40</v>
      </c>
      <c r="R173" s="60">
        <v>45409</v>
      </c>
    </row>
    <row r="174" spans="1:18" s="31" customFormat="1" hidden="1" x14ac:dyDescent="0.25">
      <c r="A174" s="30">
        <v>163</v>
      </c>
      <c r="B174" s="148">
        <v>154</v>
      </c>
      <c r="C174" s="133" t="s">
        <v>647</v>
      </c>
      <c r="D174" s="134" t="s">
        <v>139</v>
      </c>
      <c r="E174" s="135">
        <v>37500</v>
      </c>
      <c r="F174" s="65">
        <f t="shared" si="6"/>
        <v>1</v>
      </c>
      <c r="G174" s="65">
        <f t="shared" si="7"/>
        <v>9</v>
      </c>
      <c r="H174" s="30">
        <f t="shared" si="8"/>
        <v>2002</v>
      </c>
      <c r="I174" s="111" t="s">
        <v>1021</v>
      </c>
      <c r="J174" s="111" t="s">
        <v>1022</v>
      </c>
      <c r="K174" s="139" t="s">
        <v>68</v>
      </c>
      <c r="L174" s="111" t="s">
        <v>149</v>
      </c>
      <c r="M174" s="139" t="s">
        <v>178</v>
      </c>
      <c r="N174" s="60">
        <v>45409</v>
      </c>
      <c r="O174" s="119" t="s">
        <v>534</v>
      </c>
      <c r="P174" s="116" t="s">
        <v>104</v>
      </c>
      <c r="Q174" s="117" t="s">
        <v>41</v>
      </c>
      <c r="R174" s="60">
        <v>45409</v>
      </c>
    </row>
    <row r="175" spans="1:18" s="31" customFormat="1" hidden="1" x14ac:dyDescent="0.25">
      <c r="A175" s="30">
        <v>164</v>
      </c>
      <c r="B175" s="148">
        <v>155</v>
      </c>
      <c r="C175" s="133" t="s">
        <v>161</v>
      </c>
      <c r="D175" s="134" t="s">
        <v>648</v>
      </c>
      <c r="E175" s="135">
        <v>37349</v>
      </c>
      <c r="F175" s="65">
        <f t="shared" si="6"/>
        <v>3</v>
      </c>
      <c r="G175" s="65">
        <f t="shared" si="7"/>
        <v>4</v>
      </c>
      <c r="H175" s="30">
        <f t="shared" si="8"/>
        <v>2002</v>
      </c>
      <c r="I175" s="111" t="s">
        <v>1023</v>
      </c>
      <c r="J175" s="111" t="s">
        <v>1024</v>
      </c>
      <c r="K175" s="139" t="s">
        <v>56</v>
      </c>
      <c r="L175" s="111" t="s">
        <v>120</v>
      </c>
      <c r="M175" s="139" t="s">
        <v>178</v>
      </c>
      <c r="N175" s="60">
        <v>45409</v>
      </c>
      <c r="O175" s="119" t="s">
        <v>534</v>
      </c>
      <c r="P175" s="116" t="s">
        <v>104</v>
      </c>
      <c r="Q175" s="117" t="s">
        <v>39</v>
      </c>
      <c r="R175" s="60">
        <v>45409</v>
      </c>
    </row>
    <row r="176" spans="1:18" s="31" customFormat="1" hidden="1" x14ac:dyDescent="0.25">
      <c r="A176" s="30">
        <v>165</v>
      </c>
      <c r="B176" s="148">
        <v>156</v>
      </c>
      <c r="C176" s="133" t="s">
        <v>649</v>
      </c>
      <c r="D176" s="134" t="s">
        <v>75</v>
      </c>
      <c r="E176" s="135">
        <v>37288</v>
      </c>
      <c r="F176" s="65">
        <f t="shared" si="6"/>
        <v>1</v>
      </c>
      <c r="G176" s="65">
        <f t="shared" si="7"/>
        <v>2</v>
      </c>
      <c r="H176" s="30">
        <f t="shared" si="8"/>
        <v>2002</v>
      </c>
      <c r="I176" s="111" t="s">
        <v>1025</v>
      </c>
      <c r="J176" s="111" t="s">
        <v>1026</v>
      </c>
      <c r="K176" s="139" t="s">
        <v>68</v>
      </c>
      <c r="L176" s="111" t="s">
        <v>149</v>
      </c>
      <c r="M176" s="139" t="s">
        <v>178</v>
      </c>
      <c r="N176" s="60">
        <v>45409</v>
      </c>
      <c r="O176" s="119" t="s">
        <v>534</v>
      </c>
      <c r="P176" s="116" t="s">
        <v>104</v>
      </c>
      <c r="Q176" s="118" t="s">
        <v>40</v>
      </c>
      <c r="R176" s="60">
        <v>45409</v>
      </c>
    </row>
    <row r="177" spans="1:18" s="31" customFormat="1" hidden="1" x14ac:dyDescent="0.25">
      <c r="A177" s="30">
        <v>166</v>
      </c>
      <c r="B177" s="148">
        <v>157</v>
      </c>
      <c r="C177" s="133" t="s">
        <v>650</v>
      </c>
      <c r="D177" s="134" t="s">
        <v>651</v>
      </c>
      <c r="E177" s="135">
        <v>37368</v>
      </c>
      <c r="F177" s="65">
        <f t="shared" si="6"/>
        <v>22</v>
      </c>
      <c r="G177" s="65">
        <f t="shared" si="7"/>
        <v>4</v>
      </c>
      <c r="H177" s="30">
        <f t="shared" si="8"/>
        <v>2002</v>
      </c>
      <c r="I177" s="111" t="s">
        <v>1027</v>
      </c>
      <c r="J177" s="111" t="s">
        <v>1028</v>
      </c>
      <c r="K177" s="139" t="s">
        <v>144</v>
      </c>
      <c r="L177" s="111" t="s">
        <v>1377</v>
      </c>
      <c r="M177" s="139" t="s">
        <v>273</v>
      </c>
      <c r="N177" s="60">
        <v>45409</v>
      </c>
      <c r="O177" s="119" t="s">
        <v>534</v>
      </c>
      <c r="P177" s="116" t="s">
        <v>104</v>
      </c>
      <c r="Q177" s="117" t="s">
        <v>41</v>
      </c>
      <c r="R177" s="60">
        <v>45409</v>
      </c>
    </row>
    <row r="178" spans="1:18" s="31" customFormat="1" hidden="1" x14ac:dyDescent="0.25">
      <c r="A178" s="30">
        <v>167</v>
      </c>
      <c r="B178" s="148">
        <v>158</v>
      </c>
      <c r="C178" s="133" t="s">
        <v>327</v>
      </c>
      <c r="D178" s="134" t="s">
        <v>117</v>
      </c>
      <c r="E178" s="135">
        <v>37522</v>
      </c>
      <c r="F178" s="65">
        <f t="shared" si="6"/>
        <v>23</v>
      </c>
      <c r="G178" s="65">
        <f t="shared" si="7"/>
        <v>9</v>
      </c>
      <c r="H178" s="30">
        <f t="shared" si="8"/>
        <v>2002</v>
      </c>
      <c r="I178" s="111" t="s">
        <v>1029</v>
      </c>
      <c r="J178" s="111" t="s">
        <v>1030</v>
      </c>
      <c r="K178" s="139" t="s">
        <v>65</v>
      </c>
      <c r="L178" s="111" t="s">
        <v>128</v>
      </c>
      <c r="M178" s="139" t="s">
        <v>178</v>
      </c>
      <c r="N178" s="60">
        <v>45409</v>
      </c>
      <c r="O178" s="119" t="s">
        <v>534</v>
      </c>
      <c r="P178" s="116" t="s">
        <v>104</v>
      </c>
      <c r="Q178" s="118" t="s">
        <v>44</v>
      </c>
      <c r="R178" s="60">
        <v>45409</v>
      </c>
    </row>
    <row r="179" spans="1:18" s="31" customFormat="1" hidden="1" x14ac:dyDescent="0.25">
      <c r="A179" s="30">
        <v>168</v>
      </c>
      <c r="B179" s="148">
        <v>159</v>
      </c>
      <c r="C179" s="133" t="s">
        <v>133</v>
      </c>
      <c r="D179" s="134" t="s">
        <v>145</v>
      </c>
      <c r="E179" s="135">
        <v>37310</v>
      </c>
      <c r="F179" s="65">
        <f t="shared" si="6"/>
        <v>23</v>
      </c>
      <c r="G179" s="65">
        <f t="shared" si="7"/>
        <v>2</v>
      </c>
      <c r="H179" s="30">
        <f t="shared" si="8"/>
        <v>2002</v>
      </c>
      <c r="I179" s="111" t="s">
        <v>528</v>
      </c>
      <c r="J179" s="111" t="s">
        <v>529</v>
      </c>
      <c r="K179" s="139" t="s">
        <v>48</v>
      </c>
      <c r="L179" s="111" t="s">
        <v>271</v>
      </c>
      <c r="M179" s="139" t="s">
        <v>178</v>
      </c>
      <c r="N179" s="60">
        <v>45409</v>
      </c>
      <c r="O179" s="119" t="s">
        <v>534</v>
      </c>
      <c r="P179" s="116" t="s">
        <v>104</v>
      </c>
      <c r="Q179" s="118" t="s">
        <v>42</v>
      </c>
      <c r="R179" s="60">
        <v>45409</v>
      </c>
    </row>
    <row r="180" spans="1:18" s="31" customFormat="1" hidden="1" x14ac:dyDescent="0.25">
      <c r="A180" s="30">
        <v>169</v>
      </c>
      <c r="B180" s="148">
        <v>160</v>
      </c>
      <c r="C180" s="133" t="s">
        <v>350</v>
      </c>
      <c r="D180" s="134" t="s">
        <v>63</v>
      </c>
      <c r="E180" s="135">
        <v>37544</v>
      </c>
      <c r="F180" s="65">
        <f t="shared" si="6"/>
        <v>15</v>
      </c>
      <c r="G180" s="65">
        <f t="shared" si="7"/>
        <v>10</v>
      </c>
      <c r="H180" s="30">
        <f t="shared" si="8"/>
        <v>2002</v>
      </c>
      <c r="I180" s="111" t="s">
        <v>481</v>
      </c>
      <c r="J180" s="111" t="s">
        <v>482</v>
      </c>
      <c r="K180" s="139" t="s">
        <v>56</v>
      </c>
      <c r="L180" s="111" t="s">
        <v>120</v>
      </c>
      <c r="M180" s="139" t="s">
        <v>178</v>
      </c>
      <c r="N180" s="60">
        <v>45409</v>
      </c>
      <c r="O180" s="119" t="s">
        <v>534</v>
      </c>
      <c r="P180" s="116" t="s">
        <v>104</v>
      </c>
      <c r="Q180" s="118" t="s">
        <v>42</v>
      </c>
      <c r="R180" s="60">
        <v>45409</v>
      </c>
    </row>
    <row r="181" spans="1:18" s="31" customFormat="1" hidden="1" x14ac:dyDescent="0.25">
      <c r="A181" s="30">
        <v>170</v>
      </c>
      <c r="B181" s="148">
        <v>161</v>
      </c>
      <c r="C181" s="133" t="s">
        <v>652</v>
      </c>
      <c r="D181" s="134" t="s">
        <v>653</v>
      </c>
      <c r="E181" s="135">
        <v>37936</v>
      </c>
      <c r="F181" s="65">
        <f t="shared" si="6"/>
        <v>11</v>
      </c>
      <c r="G181" s="65">
        <f t="shared" si="7"/>
        <v>11</v>
      </c>
      <c r="H181" s="30">
        <f t="shared" si="8"/>
        <v>2003</v>
      </c>
      <c r="I181" s="111" t="s">
        <v>1031</v>
      </c>
      <c r="J181" s="111" t="s">
        <v>1032</v>
      </c>
      <c r="K181" s="139" t="s">
        <v>51</v>
      </c>
      <c r="L181" s="111" t="s">
        <v>1378</v>
      </c>
      <c r="M181" s="139" t="s">
        <v>279</v>
      </c>
      <c r="N181" s="60">
        <v>45409</v>
      </c>
      <c r="O181" s="119" t="s">
        <v>534</v>
      </c>
      <c r="P181" s="116" t="s">
        <v>104</v>
      </c>
      <c r="Q181" s="117" t="s">
        <v>41</v>
      </c>
      <c r="R181" s="60">
        <v>45409</v>
      </c>
    </row>
    <row r="182" spans="1:18" s="31" customFormat="1" hidden="1" x14ac:dyDescent="0.25">
      <c r="A182" s="30">
        <v>171</v>
      </c>
      <c r="B182" s="148">
        <v>162</v>
      </c>
      <c r="C182" s="133" t="s">
        <v>654</v>
      </c>
      <c r="D182" s="134" t="s">
        <v>52</v>
      </c>
      <c r="E182" s="135">
        <v>37216</v>
      </c>
      <c r="F182" s="65">
        <f t="shared" si="6"/>
        <v>21</v>
      </c>
      <c r="G182" s="65">
        <f t="shared" si="7"/>
        <v>11</v>
      </c>
      <c r="H182" s="30">
        <f t="shared" si="8"/>
        <v>2001</v>
      </c>
      <c r="I182" s="111" t="s">
        <v>1033</v>
      </c>
      <c r="J182" s="111" t="s">
        <v>1034</v>
      </c>
      <c r="K182" s="139" t="s">
        <v>144</v>
      </c>
      <c r="L182" s="111" t="s">
        <v>280</v>
      </c>
      <c r="M182" s="139" t="s">
        <v>182</v>
      </c>
      <c r="N182" s="60">
        <v>45409</v>
      </c>
      <c r="O182" s="119" t="s">
        <v>534</v>
      </c>
      <c r="P182" s="116" t="s">
        <v>104</v>
      </c>
      <c r="Q182" s="117" t="s">
        <v>39</v>
      </c>
      <c r="R182" s="60">
        <v>45409</v>
      </c>
    </row>
    <row r="183" spans="1:18" s="31" customFormat="1" hidden="1" x14ac:dyDescent="0.25">
      <c r="A183" s="30">
        <v>172</v>
      </c>
      <c r="B183" s="148">
        <v>163</v>
      </c>
      <c r="C183" s="133" t="s">
        <v>345</v>
      </c>
      <c r="D183" s="134" t="s">
        <v>346</v>
      </c>
      <c r="E183" s="135">
        <v>37167</v>
      </c>
      <c r="F183" s="65">
        <f t="shared" si="6"/>
        <v>3</v>
      </c>
      <c r="G183" s="65">
        <f t="shared" si="7"/>
        <v>10</v>
      </c>
      <c r="H183" s="30">
        <f t="shared" si="8"/>
        <v>2001</v>
      </c>
      <c r="I183" s="111" t="s">
        <v>475</v>
      </c>
      <c r="J183" s="111" t="s">
        <v>476</v>
      </c>
      <c r="K183" s="139" t="s">
        <v>65</v>
      </c>
      <c r="L183" s="111" t="s">
        <v>128</v>
      </c>
      <c r="M183" s="139" t="s">
        <v>178</v>
      </c>
      <c r="N183" s="60">
        <v>45409</v>
      </c>
      <c r="O183" s="119" t="s">
        <v>534</v>
      </c>
      <c r="P183" s="116" t="s">
        <v>104</v>
      </c>
      <c r="Q183" s="117" t="s">
        <v>39</v>
      </c>
      <c r="R183" s="60">
        <v>45409</v>
      </c>
    </row>
    <row r="184" spans="1:18" s="31" customFormat="1" hidden="1" x14ac:dyDescent="0.25">
      <c r="A184" s="30">
        <v>173</v>
      </c>
      <c r="B184" s="148">
        <v>164</v>
      </c>
      <c r="C184" s="133" t="s">
        <v>655</v>
      </c>
      <c r="D184" s="134" t="s">
        <v>158</v>
      </c>
      <c r="E184" s="135">
        <v>37421</v>
      </c>
      <c r="F184" s="65">
        <f t="shared" si="6"/>
        <v>14</v>
      </c>
      <c r="G184" s="65">
        <f t="shared" si="7"/>
        <v>6</v>
      </c>
      <c r="H184" s="30">
        <f t="shared" si="8"/>
        <v>2002</v>
      </c>
      <c r="I184" s="111" t="s">
        <v>1035</v>
      </c>
      <c r="J184" s="111" t="s">
        <v>1036</v>
      </c>
      <c r="K184" s="139" t="s">
        <v>65</v>
      </c>
      <c r="L184" s="111" t="s">
        <v>128</v>
      </c>
      <c r="M184" s="139" t="s">
        <v>178</v>
      </c>
      <c r="N184" s="60">
        <v>45409</v>
      </c>
      <c r="O184" s="119" t="s">
        <v>534</v>
      </c>
      <c r="P184" s="116" t="s">
        <v>104</v>
      </c>
      <c r="Q184" s="118" t="s">
        <v>40</v>
      </c>
      <c r="R184" s="60">
        <v>45409</v>
      </c>
    </row>
    <row r="185" spans="1:18" s="31" customFormat="1" hidden="1" x14ac:dyDescent="0.25">
      <c r="A185" s="30">
        <v>174</v>
      </c>
      <c r="B185" s="148">
        <v>165</v>
      </c>
      <c r="C185" s="133" t="s">
        <v>656</v>
      </c>
      <c r="D185" s="134" t="s">
        <v>72</v>
      </c>
      <c r="E185" s="135">
        <v>37913</v>
      </c>
      <c r="F185" s="65">
        <f t="shared" si="6"/>
        <v>19</v>
      </c>
      <c r="G185" s="65">
        <f t="shared" si="7"/>
        <v>10</v>
      </c>
      <c r="H185" s="30">
        <f t="shared" si="8"/>
        <v>2003</v>
      </c>
      <c r="I185" s="111" t="s">
        <v>1037</v>
      </c>
      <c r="J185" s="111" t="s">
        <v>1038</v>
      </c>
      <c r="K185" s="139" t="s">
        <v>62</v>
      </c>
      <c r="L185" s="111" t="s">
        <v>1379</v>
      </c>
      <c r="M185" s="139" t="s">
        <v>279</v>
      </c>
      <c r="N185" s="60">
        <v>45409</v>
      </c>
      <c r="O185" s="119" t="s">
        <v>534</v>
      </c>
      <c r="P185" s="116" t="s">
        <v>104</v>
      </c>
      <c r="Q185" s="118" t="s">
        <v>42</v>
      </c>
      <c r="R185" s="60">
        <v>45409</v>
      </c>
    </row>
    <row r="186" spans="1:18" s="31" customFormat="1" hidden="1" x14ac:dyDescent="0.25">
      <c r="A186" s="30">
        <v>175</v>
      </c>
      <c r="B186" s="148">
        <v>166</v>
      </c>
      <c r="C186" s="133" t="s">
        <v>244</v>
      </c>
      <c r="D186" s="134" t="s">
        <v>75</v>
      </c>
      <c r="E186" s="135">
        <v>37218</v>
      </c>
      <c r="F186" s="65">
        <f t="shared" si="6"/>
        <v>23</v>
      </c>
      <c r="G186" s="65">
        <f t="shared" si="7"/>
        <v>11</v>
      </c>
      <c r="H186" s="30">
        <f t="shared" si="8"/>
        <v>2001</v>
      </c>
      <c r="I186" s="111" t="s">
        <v>1039</v>
      </c>
      <c r="J186" s="111" t="s">
        <v>1040</v>
      </c>
      <c r="K186" s="139" t="s">
        <v>62</v>
      </c>
      <c r="L186" s="111" t="s">
        <v>1380</v>
      </c>
      <c r="M186" s="139" t="s">
        <v>177</v>
      </c>
      <c r="N186" s="60">
        <v>45409</v>
      </c>
      <c r="O186" s="119" t="s">
        <v>534</v>
      </c>
      <c r="P186" s="116" t="s">
        <v>104</v>
      </c>
      <c r="Q186" s="118" t="s">
        <v>40</v>
      </c>
      <c r="R186" s="60">
        <v>45409</v>
      </c>
    </row>
    <row r="187" spans="1:18" s="31" customFormat="1" hidden="1" x14ac:dyDescent="0.25">
      <c r="A187" s="30">
        <v>176</v>
      </c>
      <c r="B187" s="148">
        <v>167</v>
      </c>
      <c r="C187" s="133" t="s">
        <v>657</v>
      </c>
      <c r="D187" s="134" t="s">
        <v>54</v>
      </c>
      <c r="E187" s="135">
        <v>37591</v>
      </c>
      <c r="F187" s="65">
        <f t="shared" si="6"/>
        <v>1</v>
      </c>
      <c r="G187" s="65">
        <f t="shared" si="7"/>
        <v>12</v>
      </c>
      <c r="H187" s="30">
        <f t="shared" si="8"/>
        <v>2002</v>
      </c>
      <c r="I187" s="111" t="s">
        <v>1041</v>
      </c>
      <c r="J187" s="111" t="s">
        <v>1042</v>
      </c>
      <c r="K187" s="139" t="s">
        <v>56</v>
      </c>
      <c r="L187" s="111" t="s">
        <v>120</v>
      </c>
      <c r="M187" s="139" t="s">
        <v>178</v>
      </c>
      <c r="N187" s="60">
        <v>45409</v>
      </c>
      <c r="O187" s="119" t="s">
        <v>534</v>
      </c>
      <c r="P187" s="116" t="s">
        <v>104</v>
      </c>
      <c r="Q187" s="117" t="s">
        <v>39</v>
      </c>
      <c r="R187" s="60">
        <v>45409</v>
      </c>
    </row>
    <row r="188" spans="1:18" s="31" customFormat="1" hidden="1" x14ac:dyDescent="0.25">
      <c r="A188" s="30">
        <v>177</v>
      </c>
      <c r="B188" s="148">
        <v>168</v>
      </c>
      <c r="C188" s="133" t="s">
        <v>320</v>
      </c>
      <c r="D188" s="134" t="s">
        <v>103</v>
      </c>
      <c r="E188" s="135">
        <v>37328</v>
      </c>
      <c r="F188" s="65">
        <f t="shared" si="6"/>
        <v>13</v>
      </c>
      <c r="G188" s="65">
        <f t="shared" si="7"/>
        <v>3</v>
      </c>
      <c r="H188" s="30">
        <f t="shared" si="8"/>
        <v>2002</v>
      </c>
      <c r="I188" s="111" t="s">
        <v>427</v>
      </c>
      <c r="J188" s="111" t="s">
        <v>428</v>
      </c>
      <c r="K188" s="139" t="s">
        <v>60</v>
      </c>
      <c r="L188" s="111" t="s">
        <v>282</v>
      </c>
      <c r="M188" s="139" t="s">
        <v>178</v>
      </c>
      <c r="N188" s="60">
        <v>45409</v>
      </c>
      <c r="O188" s="119" t="s">
        <v>534</v>
      </c>
      <c r="P188" s="116" t="s">
        <v>104</v>
      </c>
      <c r="Q188" s="118" t="s">
        <v>42</v>
      </c>
      <c r="R188" s="60">
        <v>45409</v>
      </c>
    </row>
    <row r="189" spans="1:18" s="32" customFormat="1" hidden="1" x14ac:dyDescent="0.25">
      <c r="A189" s="30">
        <v>178</v>
      </c>
      <c r="B189" s="148">
        <v>169</v>
      </c>
      <c r="C189" s="133" t="s">
        <v>658</v>
      </c>
      <c r="D189" s="134" t="s">
        <v>49</v>
      </c>
      <c r="E189" s="135">
        <v>36961</v>
      </c>
      <c r="F189" s="65">
        <f t="shared" si="6"/>
        <v>11</v>
      </c>
      <c r="G189" s="65">
        <f t="shared" si="7"/>
        <v>3</v>
      </c>
      <c r="H189" s="30">
        <f t="shared" si="8"/>
        <v>2001</v>
      </c>
      <c r="I189" s="111" t="s">
        <v>1043</v>
      </c>
      <c r="J189" s="111" t="s">
        <v>1044</v>
      </c>
      <c r="K189" s="139" t="s">
        <v>62</v>
      </c>
      <c r="L189" s="111" t="s">
        <v>1381</v>
      </c>
      <c r="M189" s="139" t="s">
        <v>177</v>
      </c>
      <c r="N189" s="60">
        <v>45409</v>
      </c>
      <c r="O189" s="119" t="s">
        <v>534</v>
      </c>
      <c r="P189" s="116" t="s">
        <v>104</v>
      </c>
      <c r="Q189" s="118" t="s">
        <v>42</v>
      </c>
      <c r="R189" s="60">
        <v>45409</v>
      </c>
    </row>
    <row r="190" spans="1:18" s="31" customFormat="1" hidden="1" x14ac:dyDescent="0.25">
      <c r="A190" s="30">
        <v>179</v>
      </c>
      <c r="B190" s="148">
        <v>170</v>
      </c>
      <c r="C190" s="133" t="s">
        <v>659</v>
      </c>
      <c r="D190" s="134" t="s">
        <v>191</v>
      </c>
      <c r="E190" s="135">
        <v>37571</v>
      </c>
      <c r="F190" s="65">
        <f t="shared" si="6"/>
        <v>11</v>
      </c>
      <c r="G190" s="65">
        <f t="shared" si="7"/>
        <v>11</v>
      </c>
      <c r="H190" s="30">
        <f t="shared" si="8"/>
        <v>2002</v>
      </c>
      <c r="I190" s="111" t="s">
        <v>1045</v>
      </c>
      <c r="J190" s="111" t="s">
        <v>1046</v>
      </c>
      <c r="K190" s="139" t="s">
        <v>65</v>
      </c>
      <c r="L190" s="111" t="s">
        <v>128</v>
      </c>
      <c r="M190" s="139" t="s">
        <v>178</v>
      </c>
      <c r="N190" s="60">
        <v>45409</v>
      </c>
      <c r="O190" s="119" t="s">
        <v>534</v>
      </c>
      <c r="P190" s="116" t="s">
        <v>104</v>
      </c>
      <c r="Q190" s="118" t="s">
        <v>44</v>
      </c>
      <c r="R190" s="60">
        <v>45409</v>
      </c>
    </row>
    <row r="191" spans="1:18" s="31" customFormat="1" hidden="1" x14ac:dyDescent="0.25">
      <c r="A191" s="30">
        <v>180</v>
      </c>
      <c r="B191" s="148">
        <v>171</v>
      </c>
      <c r="C191" s="133" t="s">
        <v>324</v>
      </c>
      <c r="D191" s="134" t="s">
        <v>50</v>
      </c>
      <c r="E191" s="135">
        <v>37594</v>
      </c>
      <c r="F191" s="65">
        <f t="shared" si="6"/>
        <v>4</v>
      </c>
      <c r="G191" s="65">
        <f t="shared" si="7"/>
        <v>12</v>
      </c>
      <c r="H191" s="30">
        <f t="shared" si="8"/>
        <v>2002</v>
      </c>
      <c r="I191" s="111" t="s">
        <v>439</v>
      </c>
      <c r="J191" s="111" t="s">
        <v>440</v>
      </c>
      <c r="K191" s="139" t="s">
        <v>65</v>
      </c>
      <c r="L191" s="111" t="s">
        <v>128</v>
      </c>
      <c r="M191" s="139" t="s">
        <v>178</v>
      </c>
      <c r="N191" s="60">
        <v>45409</v>
      </c>
      <c r="O191" s="119" t="s">
        <v>534</v>
      </c>
      <c r="P191" s="116" t="s">
        <v>104</v>
      </c>
      <c r="Q191" s="118" t="s">
        <v>44</v>
      </c>
      <c r="R191" s="60">
        <v>45409</v>
      </c>
    </row>
    <row r="192" spans="1:18" s="31" customFormat="1" hidden="1" x14ac:dyDescent="0.25">
      <c r="A192" s="30">
        <v>181</v>
      </c>
      <c r="B192" s="148">
        <v>172</v>
      </c>
      <c r="C192" s="133" t="s">
        <v>660</v>
      </c>
      <c r="D192" s="134" t="s">
        <v>635</v>
      </c>
      <c r="E192" s="135">
        <v>37532</v>
      </c>
      <c r="F192" s="65">
        <f t="shared" si="6"/>
        <v>3</v>
      </c>
      <c r="G192" s="65">
        <f t="shared" si="7"/>
        <v>10</v>
      </c>
      <c r="H192" s="30">
        <f t="shared" si="8"/>
        <v>2002</v>
      </c>
      <c r="I192" s="111" t="s">
        <v>1047</v>
      </c>
      <c r="J192" s="111" t="s">
        <v>1048</v>
      </c>
      <c r="K192" s="139" t="s">
        <v>65</v>
      </c>
      <c r="L192" s="111" t="s">
        <v>128</v>
      </c>
      <c r="M192" s="139" t="s">
        <v>178</v>
      </c>
      <c r="N192" s="60">
        <v>45409</v>
      </c>
      <c r="O192" s="119" t="s">
        <v>534</v>
      </c>
      <c r="P192" s="116" t="s">
        <v>104</v>
      </c>
      <c r="Q192" s="118" t="s">
        <v>42</v>
      </c>
      <c r="R192" s="60">
        <v>45409</v>
      </c>
    </row>
    <row r="193" spans="1:18" s="32" customFormat="1" hidden="1" x14ac:dyDescent="0.25">
      <c r="A193" s="30">
        <v>182</v>
      </c>
      <c r="B193" s="148">
        <v>173</v>
      </c>
      <c r="C193" s="133" t="s">
        <v>661</v>
      </c>
      <c r="D193" s="134" t="s">
        <v>137</v>
      </c>
      <c r="E193" s="135">
        <v>36545</v>
      </c>
      <c r="F193" s="65">
        <f t="shared" si="6"/>
        <v>20</v>
      </c>
      <c r="G193" s="65">
        <f t="shared" si="7"/>
        <v>1</v>
      </c>
      <c r="H193" s="30">
        <f t="shared" si="8"/>
        <v>2000</v>
      </c>
      <c r="I193" s="111" t="s">
        <v>1049</v>
      </c>
      <c r="J193" s="111" t="s">
        <v>1050</v>
      </c>
      <c r="K193" s="139" t="s">
        <v>87</v>
      </c>
      <c r="L193" s="111" t="s">
        <v>1382</v>
      </c>
      <c r="M193" s="139" t="s">
        <v>179</v>
      </c>
      <c r="N193" s="60">
        <v>45409</v>
      </c>
      <c r="O193" s="119" t="s">
        <v>534</v>
      </c>
      <c r="P193" s="116" t="s">
        <v>104</v>
      </c>
      <c r="Q193" s="118" t="s">
        <v>42</v>
      </c>
      <c r="R193" s="60">
        <v>45409</v>
      </c>
    </row>
    <row r="194" spans="1:18" s="31" customFormat="1" hidden="1" x14ac:dyDescent="0.25">
      <c r="A194" s="30">
        <v>183</v>
      </c>
      <c r="B194" s="148">
        <v>174</v>
      </c>
      <c r="C194" s="102" t="s">
        <v>325</v>
      </c>
      <c r="D194" s="131" t="s">
        <v>326</v>
      </c>
      <c r="E194" s="132">
        <v>37597</v>
      </c>
      <c r="F194" s="65">
        <f t="shared" si="6"/>
        <v>7</v>
      </c>
      <c r="G194" s="65">
        <f t="shared" si="7"/>
        <v>12</v>
      </c>
      <c r="H194" s="30">
        <f t="shared" si="8"/>
        <v>2002</v>
      </c>
      <c r="I194" s="111" t="s">
        <v>443</v>
      </c>
      <c r="J194" s="111" t="s">
        <v>444</v>
      </c>
      <c r="K194" s="89" t="s">
        <v>62</v>
      </c>
      <c r="L194" s="111" t="s">
        <v>287</v>
      </c>
      <c r="M194" s="89" t="s">
        <v>178</v>
      </c>
      <c r="N194" s="60">
        <v>45409</v>
      </c>
      <c r="O194" s="115" t="s">
        <v>533</v>
      </c>
      <c r="P194" s="116" t="s">
        <v>105</v>
      </c>
      <c r="Q194" s="118" t="s">
        <v>44</v>
      </c>
      <c r="R194" s="114" t="s">
        <v>1392</v>
      </c>
    </row>
    <row r="195" spans="1:18" s="31" customFormat="1" hidden="1" x14ac:dyDescent="0.25">
      <c r="A195" s="30">
        <v>184</v>
      </c>
      <c r="B195" s="148">
        <v>174</v>
      </c>
      <c r="C195" s="133" t="s">
        <v>319</v>
      </c>
      <c r="D195" s="134" t="s">
        <v>73</v>
      </c>
      <c r="E195" s="135">
        <v>37467</v>
      </c>
      <c r="F195" s="65">
        <f t="shared" si="6"/>
        <v>30</v>
      </c>
      <c r="G195" s="65">
        <f t="shared" si="7"/>
        <v>7</v>
      </c>
      <c r="H195" s="30">
        <f t="shared" si="8"/>
        <v>2002</v>
      </c>
      <c r="I195" s="111" t="s">
        <v>425</v>
      </c>
      <c r="J195" s="111" t="s">
        <v>426</v>
      </c>
      <c r="K195" s="139" t="s">
        <v>65</v>
      </c>
      <c r="L195" s="111" t="s">
        <v>128</v>
      </c>
      <c r="M195" s="139" t="s">
        <v>178</v>
      </c>
      <c r="N195" s="60">
        <v>45409</v>
      </c>
      <c r="O195" s="119" t="s">
        <v>534</v>
      </c>
      <c r="P195" s="116" t="s">
        <v>104</v>
      </c>
      <c r="Q195" s="118" t="s">
        <v>42</v>
      </c>
      <c r="R195" s="60">
        <v>45409</v>
      </c>
    </row>
    <row r="196" spans="1:18" s="31" customFormat="1" hidden="1" x14ac:dyDescent="0.25">
      <c r="A196" s="30">
        <v>185</v>
      </c>
      <c r="B196" s="148">
        <v>175</v>
      </c>
      <c r="C196" s="133" t="s">
        <v>662</v>
      </c>
      <c r="D196" s="134" t="s">
        <v>131</v>
      </c>
      <c r="E196" s="135">
        <v>36600</v>
      </c>
      <c r="F196" s="65">
        <f t="shared" si="6"/>
        <v>15</v>
      </c>
      <c r="G196" s="65">
        <f t="shared" si="7"/>
        <v>3</v>
      </c>
      <c r="H196" s="30">
        <f t="shared" si="8"/>
        <v>2000</v>
      </c>
      <c r="I196" s="111" t="s">
        <v>1051</v>
      </c>
      <c r="J196" s="111" t="s">
        <v>1052</v>
      </c>
      <c r="K196" s="139" t="s">
        <v>51</v>
      </c>
      <c r="L196" s="111" t="s">
        <v>1383</v>
      </c>
      <c r="M196" s="139" t="s">
        <v>179</v>
      </c>
      <c r="N196" s="60">
        <v>45409</v>
      </c>
      <c r="O196" s="119" t="s">
        <v>534</v>
      </c>
      <c r="P196" s="116" t="s">
        <v>104</v>
      </c>
      <c r="Q196" s="118" t="s">
        <v>44</v>
      </c>
      <c r="R196" s="60">
        <v>45409</v>
      </c>
    </row>
    <row r="197" spans="1:18" s="31" customFormat="1" hidden="1" x14ac:dyDescent="0.25">
      <c r="A197" s="30">
        <v>186</v>
      </c>
      <c r="B197" s="148">
        <v>176</v>
      </c>
      <c r="C197" s="133" t="s">
        <v>663</v>
      </c>
      <c r="D197" s="134" t="s">
        <v>92</v>
      </c>
      <c r="E197" s="135">
        <v>37573</v>
      </c>
      <c r="F197" s="65">
        <f t="shared" si="6"/>
        <v>13</v>
      </c>
      <c r="G197" s="65">
        <f t="shared" si="7"/>
        <v>11</v>
      </c>
      <c r="H197" s="30">
        <f t="shared" si="8"/>
        <v>2002</v>
      </c>
      <c r="I197" s="111" t="s">
        <v>1053</v>
      </c>
      <c r="J197" s="111" t="s">
        <v>1054</v>
      </c>
      <c r="K197" s="139" t="s">
        <v>65</v>
      </c>
      <c r="L197" s="111" t="s">
        <v>128</v>
      </c>
      <c r="M197" s="139" t="s">
        <v>178</v>
      </c>
      <c r="N197" s="60">
        <v>45409</v>
      </c>
      <c r="O197" s="119" t="s">
        <v>534</v>
      </c>
      <c r="P197" s="116" t="s">
        <v>104</v>
      </c>
      <c r="Q197" s="117" t="s">
        <v>41</v>
      </c>
      <c r="R197" s="60">
        <v>45409</v>
      </c>
    </row>
    <row r="198" spans="1:18" s="31" customFormat="1" hidden="1" x14ac:dyDescent="0.25">
      <c r="A198" s="30">
        <v>187</v>
      </c>
      <c r="B198" s="148">
        <v>177</v>
      </c>
      <c r="C198" s="133" t="s">
        <v>242</v>
      </c>
      <c r="D198" s="134" t="s">
        <v>243</v>
      </c>
      <c r="E198" s="135">
        <v>37555</v>
      </c>
      <c r="F198" s="65">
        <f t="shared" si="6"/>
        <v>26</v>
      </c>
      <c r="G198" s="65">
        <f t="shared" si="7"/>
        <v>10</v>
      </c>
      <c r="H198" s="30">
        <f t="shared" si="8"/>
        <v>2002</v>
      </c>
      <c r="I198" s="111" t="s">
        <v>241</v>
      </c>
      <c r="J198" s="111" t="s">
        <v>269</v>
      </c>
      <c r="K198" s="139" t="s">
        <v>68</v>
      </c>
      <c r="L198" s="111" t="s">
        <v>149</v>
      </c>
      <c r="M198" s="139" t="s">
        <v>178</v>
      </c>
      <c r="N198" s="60">
        <v>45409</v>
      </c>
      <c r="O198" s="119" t="s">
        <v>534</v>
      </c>
      <c r="P198" s="116" t="s">
        <v>104</v>
      </c>
      <c r="Q198" s="117" t="s">
        <v>39</v>
      </c>
      <c r="R198" s="60">
        <v>45409</v>
      </c>
    </row>
    <row r="199" spans="1:18" s="31" customFormat="1" hidden="1" x14ac:dyDescent="0.25">
      <c r="A199" s="30">
        <v>188</v>
      </c>
      <c r="B199" s="148">
        <v>178</v>
      </c>
      <c r="C199" s="133" t="s">
        <v>329</v>
      </c>
      <c r="D199" s="134" t="s">
        <v>92</v>
      </c>
      <c r="E199" s="135">
        <v>37586</v>
      </c>
      <c r="F199" s="65">
        <f t="shared" si="6"/>
        <v>26</v>
      </c>
      <c r="G199" s="65">
        <f t="shared" si="7"/>
        <v>11</v>
      </c>
      <c r="H199" s="30">
        <f t="shared" si="8"/>
        <v>2002</v>
      </c>
      <c r="I199" s="111" t="s">
        <v>449</v>
      </c>
      <c r="J199" s="111" t="s">
        <v>450</v>
      </c>
      <c r="K199" s="139" t="s">
        <v>65</v>
      </c>
      <c r="L199" s="111" t="s">
        <v>128</v>
      </c>
      <c r="M199" s="139" t="s">
        <v>178</v>
      </c>
      <c r="N199" s="60">
        <v>45409</v>
      </c>
      <c r="O199" s="119" t="s">
        <v>534</v>
      </c>
      <c r="P199" s="116" t="s">
        <v>104</v>
      </c>
      <c r="Q199" s="117" t="s">
        <v>41</v>
      </c>
      <c r="R199" s="60">
        <v>45409</v>
      </c>
    </row>
    <row r="200" spans="1:18" s="32" customFormat="1" hidden="1" x14ac:dyDescent="0.25">
      <c r="A200" s="30">
        <v>189</v>
      </c>
      <c r="B200" s="148">
        <v>179</v>
      </c>
      <c r="C200" s="133" t="s">
        <v>340</v>
      </c>
      <c r="D200" s="134" t="s">
        <v>308</v>
      </c>
      <c r="E200" s="135">
        <v>37589</v>
      </c>
      <c r="F200" s="65">
        <f t="shared" si="6"/>
        <v>29</v>
      </c>
      <c r="G200" s="65">
        <f t="shared" si="7"/>
        <v>11</v>
      </c>
      <c r="H200" s="30">
        <f t="shared" si="8"/>
        <v>2002</v>
      </c>
      <c r="I200" s="111" t="s">
        <v>469</v>
      </c>
      <c r="J200" s="111" t="s">
        <v>470</v>
      </c>
      <c r="K200" s="139" t="s">
        <v>65</v>
      </c>
      <c r="L200" s="111" t="s">
        <v>128</v>
      </c>
      <c r="M200" s="139" t="s">
        <v>178</v>
      </c>
      <c r="N200" s="60">
        <v>45409</v>
      </c>
      <c r="O200" s="119" t="s">
        <v>534</v>
      </c>
      <c r="P200" s="116" t="s">
        <v>104</v>
      </c>
      <c r="Q200" s="117" t="s">
        <v>39</v>
      </c>
      <c r="R200" s="60">
        <v>45409</v>
      </c>
    </row>
    <row r="201" spans="1:18" s="31" customFormat="1" hidden="1" x14ac:dyDescent="0.25">
      <c r="A201" s="30">
        <v>190</v>
      </c>
      <c r="B201" s="148">
        <v>180</v>
      </c>
      <c r="C201" s="133" t="s">
        <v>556</v>
      </c>
      <c r="D201" s="134" t="s">
        <v>121</v>
      </c>
      <c r="E201" s="135">
        <v>37286</v>
      </c>
      <c r="F201" s="65">
        <f t="shared" si="6"/>
        <v>30</v>
      </c>
      <c r="G201" s="65">
        <f t="shared" si="7"/>
        <v>1</v>
      </c>
      <c r="H201" s="30">
        <f t="shared" si="8"/>
        <v>2002</v>
      </c>
      <c r="I201" s="111" t="s">
        <v>1055</v>
      </c>
      <c r="J201" s="111" t="s">
        <v>1056</v>
      </c>
      <c r="K201" s="139" t="s">
        <v>60</v>
      </c>
      <c r="L201" s="111" t="s">
        <v>282</v>
      </c>
      <c r="M201" s="139" t="s">
        <v>178</v>
      </c>
      <c r="N201" s="60">
        <v>45409</v>
      </c>
      <c r="O201" s="119" t="s">
        <v>534</v>
      </c>
      <c r="P201" s="116" t="s">
        <v>104</v>
      </c>
      <c r="Q201" s="117" t="s">
        <v>39</v>
      </c>
      <c r="R201" s="60">
        <v>45409</v>
      </c>
    </row>
    <row r="202" spans="1:18" s="31" customFormat="1" hidden="1" x14ac:dyDescent="0.25">
      <c r="A202" s="30">
        <v>191</v>
      </c>
      <c r="B202" s="148">
        <v>181</v>
      </c>
      <c r="C202" s="133" t="s">
        <v>184</v>
      </c>
      <c r="D202" s="134" t="s">
        <v>151</v>
      </c>
      <c r="E202" s="135">
        <v>37539</v>
      </c>
      <c r="F202" s="65">
        <f t="shared" si="6"/>
        <v>10</v>
      </c>
      <c r="G202" s="65">
        <f t="shared" si="7"/>
        <v>10</v>
      </c>
      <c r="H202" s="30">
        <f t="shared" si="8"/>
        <v>2002</v>
      </c>
      <c r="I202" s="111" t="s">
        <v>183</v>
      </c>
      <c r="J202" s="111" t="s">
        <v>247</v>
      </c>
      <c r="K202" s="139" t="s">
        <v>65</v>
      </c>
      <c r="L202" s="111" t="s">
        <v>128</v>
      </c>
      <c r="M202" s="139" t="s">
        <v>178</v>
      </c>
      <c r="N202" s="60">
        <v>45409</v>
      </c>
      <c r="O202" s="119" t="s">
        <v>534</v>
      </c>
      <c r="P202" s="116" t="s">
        <v>104</v>
      </c>
      <c r="Q202" s="117" t="s">
        <v>41</v>
      </c>
      <c r="R202" s="60">
        <v>45409</v>
      </c>
    </row>
    <row r="203" spans="1:18" s="31" customFormat="1" hidden="1" x14ac:dyDescent="0.25">
      <c r="A203" s="30">
        <v>192</v>
      </c>
      <c r="B203" s="148">
        <v>182</v>
      </c>
      <c r="C203" s="133" t="s">
        <v>110</v>
      </c>
      <c r="D203" s="134" t="s">
        <v>72</v>
      </c>
      <c r="E203" s="135">
        <v>37487</v>
      </c>
      <c r="F203" s="65">
        <f t="shared" si="6"/>
        <v>19</v>
      </c>
      <c r="G203" s="65">
        <f t="shared" si="7"/>
        <v>8</v>
      </c>
      <c r="H203" s="30">
        <f t="shared" si="8"/>
        <v>2002</v>
      </c>
      <c r="I203" s="111" t="s">
        <v>1057</v>
      </c>
      <c r="J203" s="111" t="s">
        <v>1058</v>
      </c>
      <c r="K203" s="139" t="s">
        <v>65</v>
      </c>
      <c r="L203" s="111" t="s">
        <v>128</v>
      </c>
      <c r="M203" s="139" t="s">
        <v>178</v>
      </c>
      <c r="N203" s="60">
        <v>45409</v>
      </c>
      <c r="O203" s="119" t="s">
        <v>534</v>
      </c>
      <c r="P203" s="116" t="s">
        <v>104</v>
      </c>
      <c r="Q203" s="118" t="s">
        <v>42</v>
      </c>
      <c r="R203" s="60">
        <v>45409</v>
      </c>
    </row>
    <row r="204" spans="1:18" s="31" customFormat="1" hidden="1" x14ac:dyDescent="0.25">
      <c r="A204" s="30">
        <v>193</v>
      </c>
      <c r="B204" s="148">
        <v>183</v>
      </c>
      <c r="C204" s="133" t="s">
        <v>225</v>
      </c>
      <c r="D204" s="134" t="s">
        <v>95</v>
      </c>
      <c r="E204" s="135">
        <v>37570</v>
      </c>
      <c r="F204" s="65">
        <f t="shared" ref="F204:F267" si="9">DAY(E204)</f>
        <v>10</v>
      </c>
      <c r="G204" s="65">
        <f t="shared" ref="G204:G267" si="10">MONTH(E204)</f>
        <v>11</v>
      </c>
      <c r="H204" s="30">
        <f t="shared" ref="H204:H267" si="11">YEAR(E204)</f>
        <v>2002</v>
      </c>
      <c r="I204" s="111" t="s">
        <v>224</v>
      </c>
      <c r="J204" s="111" t="s">
        <v>262</v>
      </c>
      <c r="K204" s="139" t="s">
        <v>65</v>
      </c>
      <c r="L204" s="111" t="s">
        <v>128</v>
      </c>
      <c r="M204" s="139" t="s">
        <v>178</v>
      </c>
      <c r="N204" s="60">
        <v>45409</v>
      </c>
      <c r="O204" s="119" t="s">
        <v>534</v>
      </c>
      <c r="P204" s="116" t="s">
        <v>104</v>
      </c>
      <c r="Q204" s="117" t="s">
        <v>41</v>
      </c>
      <c r="R204" s="60">
        <v>45409</v>
      </c>
    </row>
    <row r="205" spans="1:18" s="31" customFormat="1" hidden="1" x14ac:dyDescent="0.25">
      <c r="A205" s="30">
        <v>194</v>
      </c>
      <c r="B205" s="148">
        <v>184</v>
      </c>
      <c r="C205" s="133" t="s">
        <v>664</v>
      </c>
      <c r="D205" s="134" t="s">
        <v>57</v>
      </c>
      <c r="E205" s="135">
        <v>37293</v>
      </c>
      <c r="F205" s="65">
        <f t="shared" si="9"/>
        <v>6</v>
      </c>
      <c r="G205" s="65">
        <f t="shared" si="10"/>
        <v>2</v>
      </c>
      <c r="H205" s="30">
        <f t="shared" si="11"/>
        <v>2002</v>
      </c>
      <c r="I205" s="111" t="s">
        <v>1059</v>
      </c>
      <c r="J205" s="111" t="s">
        <v>1060</v>
      </c>
      <c r="K205" s="139" t="s">
        <v>65</v>
      </c>
      <c r="L205" s="111" t="s">
        <v>128</v>
      </c>
      <c r="M205" s="139" t="s">
        <v>178</v>
      </c>
      <c r="N205" s="60">
        <v>45409</v>
      </c>
      <c r="O205" s="119" t="s">
        <v>534</v>
      </c>
      <c r="P205" s="116" t="s">
        <v>104</v>
      </c>
      <c r="Q205" s="117" t="s">
        <v>41</v>
      </c>
      <c r="R205" s="60">
        <v>45409</v>
      </c>
    </row>
    <row r="206" spans="1:18" s="31" customFormat="1" hidden="1" x14ac:dyDescent="0.25">
      <c r="A206" s="30">
        <v>195</v>
      </c>
      <c r="B206" s="148">
        <v>185</v>
      </c>
      <c r="C206" s="102" t="s">
        <v>336</v>
      </c>
      <c r="D206" s="131" t="s">
        <v>123</v>
      </c>
      <c r="E206" s="132">
        <v>37395</v>
      </c>
      <c r="F206" s="65">
        <f t="shared" si="9"/>
        <v>19</v>
      </c>
      <c r="G206" s="65">
        <f t="shared" si="10"/>
        <v>5</v>
      </c>
      <c r="H206" s="30">
        <f t="shared" si="11"/>
        <v>2002</v>
      </c>
      <c r="I206" s="111" t="s">
        <v>459</v>
      </c>
      <c r="J206" s="111" t="s">
        <v>460</v>
      </c>
      <c r="K206" s="89" t="s">
        <v>56</v>
      </c>
      <c r="L206" s="111" t="s">
        <v>132</v>
      </c>
      <c r="M206" s="89" t="s">
        <v>178</v>
      </c>
      <c r="N206" s="60">
        <v>45409</v>
      </c>
      <c r="O206" s="115" t="s">
        <v>533</v>
      </c>
      <c r="P206" s="116" t="s">
        <v>105</v>
      </c>
      <c r="Q206" s="117" t="s">
        <v>41</v>
      </c>
      <c r="R206" s="114" t="s">
        <v>1392</v>
      </c>
    </row>
    <row r="207" spans="1:18" s="31" customFormat="1" hidden="1" x14ac:dyDescent="0.25">
      <c r="A207" s="30">
        <v>196</v>
      </c>
      <c r="B207" s="148">
        <v>185</v>
      </c>
      <c r="C207" s="133" t="s">
        <v>240</v>
      </c>
      <c r="D207" s="134" t="s">
        <v>114</v>
      </c>
      <c r="E207" s="135">
        <v>37297</v>
      </c>
      <c r="F207" s="65">
        <f t="shared" si="9"/>
        <v>10</v>
      </c>
      <c r="G207" s="65">
        <f t="shared" si="10"/>
        <v>2</v>
      </c>
      <c r="H207" s="30">
        <f t="shared" si="11"/>
        <v>2002</v>
      </c>
      <c r="I207" s="111" t="s">
        <v>239</v>
      </c>
      <c r="J207" s="111" t="s">
        <v>268</v>
      </c>
      <c r="K207" s="139" t="s">
        <v>68</v>
      </c>
      <c r="L207" s="111" t="s">
        <v>149</v>
      </c>
      <c r="M207" s="139" t="s">
        <v>178</v>
      </c>
      <c r="N207" s="60">
        <v>45409</v>
      </c>
      <c r="O207" s="119" t="s">
        <v>534</v>
      </c>
      <c r="P207" s="116" t="s">
        <v>104</v>
      </c>
      <c r="Q207" s="117" t="s">
        <v>41</v>
      </c>
      <c r="R207" s="60">
        <v>45409</v>
      </c>
    </row>
    <row r="208" spans="1:18" s="31" customFormat="1" hidden="1" x14ac:dyDescent="0.25">
      <c r="A208" s="30">
        <v>197</v>
      </c>
      <c r="B208" s="148">
        <v>186</v>
      </c>
      <c r="C208" s="133" t="s">
        <v>368</v>
      </c>
      <c r="D208" s="134" t="s">
        <v>75</v>
      </c>
      <c r="E208" s="135">
        <v>37290</v>
      </c>
      <c r="F208" s="65">
        <f t="shared" si="9"/>
        <v>3</v>
      </c>
      <c r="G208" s="65">
        <f t="shared" si="10"/>
        <v>2</v>
      </c>
      <c r="H208" s="30">
        <f t="shared" si="11"/>
        <v>2002</v>
      </c>
      <c r="I208" s="111" t="s">
        <v>507</v>
      </c>
      <c r="J208" s="111" t="s">
        <v>508</v>
      </c>
      <c r="K208" s="139" t="s">
        <v>51</v>
      </c>
      <c r="L208" s="111" t="s">
        <v>116</v>
      </c>
      <c r="M208" s="139" t="s">
        <v>178</v>
      </c>
      <c r="N208" s="60">
        <v>45409</v>
      </c>
      <c r="O208" s="119" t="s">
        <v>534</v>
      </c>
      <c r="P208" s="116" t="s">
        <v>104</v>
      </c>
      <c r="Q208" s="118" t="s">
        <v>40</v>
      </c>
      <c r="R208" s="60">
        <v>45409</v>
      </c>
    </row>
    <row r="209" spans="1:18" s="31" customFormat="1" hidden="1" x14ac:dyDescent="0.25">
      <c r="A209" s="30">
        <v>198</v>
      </c>
      <c r="B209" s="148">
        <v>187</v>
      </c>
      <c r="C209" s="133" t="s">
        <v>665</v>
      </c>
      <c r="D209" s="134" t="s">
        <v>58</v>
      </c>
      <c r="E209" s="135">
        <v>36923</v>
      </c>
      <c r="F209" s="65">
        <f t="shared" si="9"/>
        <v>1</v>
      </c>
      <c r="G209" s="65">
        <f t="shared" si="10"/>
        <v>2</v>
      </c>
      <c r="H209" s="30">
        <f t="shared" si="11"/>
        <v>2001</v>
      </c>
      <c r="I209" s="111" t="s">
        <v>1061</v>
      </c>
      <c r="J209" s="111" t="s">
        <v>1062</v>
      </c>
      <c r="K209" s="139" t="s">
        <v>144</v>
      </c>
      <c r="L209" s="111" t="s">
        <v>276</v>
      </c>
      <c r="M209" s="139" t="s">
        <v>182</v>
      </c>
      <c r="N209" s="60">
        <v>45409</v>
      </c>
      <c r="O209" s="119" t="s">
        <v>534</v>
      </c>
      <c r="P209" s="116" t="s">
        <v>104</v>
      </c>
      <c r="Q209" s="118" t="s">
        <v>40</v>
      </c>
      <c r="R209" s="60">
        <v>45409</v>
      </c>
    </row>
    <row r="210" spans="1:18" s="31" customFormat="1" hidden="1" x14ac:dyDescent="0.25">
      <c r="A210" s="30">
        <v>199</v>
      </c>
      <c r="B210" s="148">
        <v>189</v>
      </c>
      <c r="C210" s="133" t="s">
        <v>119</v>
      </c>
      <c r="D210" s="134" t="s">
        <v>73</v>
      </c>
      <c r="E210" s="135">
        <v>37509</v>
      </c>
      <c r="F210" s="65">
        <f t="shared" si="9"/>
        <v>10</v>
      </c>
      <c r="G210" s="65">
        <f t="shared" si="10"/>
        <v>9</v>
      </c>
      <c r="H210" s="30">
        <f t="shared" si="11"/>
        <v>2002</v>
      </c>
      <c r="I210" s="111" t="s">
        <v>1063</v>
      </c>
      <c r="J210" s="111" t="s">
        <v>1064</v>
      </c>
      <c r="K210" s="139" t="s">
        <v>51</v>
      </c>
      <c r="L210" s="111" t="s">
        <v>116</v>
      </c>
      <c r="M210" s="139" t="s">
        <v>178</v>
      </c>
      <c r="N210" s="60">
        <v>45409</v>
      </c>
      <c r="O210" s="119" t="s">
        <v>534</v>
      </c>
      <c r="P210" s="116" t="s">
        <v>104</v>
      </c>
      <c r="Q210" s="118" t="s">
        <v>42</v>
      </c>
      <c r="R210" s="60">
        <v>45409</v>
      </c>
    </row>
    <row r="211" spans="1:18" s="31" customFormat="1" hidden="1" x14ac:dyDescent="0.25">
      <c r="A211" s="30">
        <v>200</v>
      </c>
      <c r="B211" s="148">
        <v>190</v>
      </c>
      <c r="C211" s="133" t="s">
        <v>666</v>
      </c>
      <c r="D211" s="134" t="s">
        <v>154</v>
      </c>
      <c r="E211" s="135">
        <v>37576</v>
      </c>
      <c r="F211" s="65">
        <f t="shared" si="9"/>
        <v>16</v>
      </c>
      <c r="G211" s="65">
        <f t="shared" si="10"/>
        <v>11</v>
      </c>
      <c r="H211" s="30">
        <f t="shared" si="11"/>
        <v>2002</v>
      </c>
      <c r="I211" s="111" t="s">
        <v>1065</v>
      </c>
      <c r="J211" s="111" t="s">
        <v>1066</v>
      </c>
      <c r="K211" s="139" t="s">
        <v>65</v>
      </c>
      <c r="L211" s="111" t="s">
        <v>128</v>
      </c>
      <c r="M211" s="139" t="s">
        <v>178</v>
      </c>
      <c r="N211" s="60">
        <v>45409</v>
      </c>
      <c r="O211" s="119" t="s">
        <v>534</v>
      </c>
      <c r="P211" s="116" t="s">
        <v>104</v>
      </c>
      <c r="Q211" s="117" t="s">
        <v>41</v>
      </c>
      <c r="R211" s="60">
        <v>45409</v>
      </c>
    </row>
    <row r="212" spans="1:18" s="31" customFormat="1" hidden="1" x14ac:dyDescent="0.25">
      <c r="A212" s="30">
        <v>201</v>
      </c>
      <c r="B212" s="148">
        <v>191</v>
      </c>
      <c r="C212" s="133" t="s">
        <v>294</v>
      </c>
      <c r="D212" s="134" t="s">
        <v>73</v>
      </c>
      <c r="E212" s="135">
        <v>37470</v>
      </c>
      <c r="F212" s="65">
        <f t="shared" si="9"/>
        <v>2</v>
      </c>
      <c r="G212" s="65">
        <f t="shared" si="10"/>
        <v>8</v>
      </c>
      <c r="H212" s="30">
        <f t="shared" si="11"/>
        <v>2002</v>
      </c>
      <c r="I212" s="111" t="s">
        <v>1067</v>
      </c>
      <c r="J212" s="111" t="s">
        <v>1068</v>
      </c>
      <c r="K212" s="139" t="s">
        <v>56</v>
      </c>
      <c r="L212" s="111" t="s">
        <v>120</v>
      </c>
      <c r="M212" s="139" t="s">
        <v>178</v>
      </c>
      <c r="N212" s="60">
        <v>45409</v>
      </c>
      <c r="O212" s="119" t="s">
        <v>534</v>
      </c>
      <c r="P212" s="116" t="s">
        <v>104</v>
      </c>
      <c r="Q212" s="118" t="s">
        <v>42</v>
      </c>
      <c r="R212" s="60">
        <v>45409</v>
      </c>
    </row>
    <row r="213" spans="1:18" s="31" customFormat="1" hidden="1" x14ac:dyDescent="0.25">
      <c r="A213" s="30">
        <v>202</v>
      </c>
      <c r="B213" s="148">
        <v>192</v>
      </c>
      <c r="C213" s="133" t="s">
        <v>141</v>
      </c>
      <c r="D213" s="134" t="s">
        <v>564</v>
      </c>
      <c r="E213" s="135">
        <v>37510</v>
      </c>
      <c r="F213" s="65">
        <f t="shared" si="9"/>
        <v>11</v>
      </c>
      <c r="G213" s="65">
        <f t="shared" si="10"/>
        <v>9</v>
      </c>
      <c r="H213" s="30">
        <f t="shared" si="11"/>
        <v>2002</v>
      </c>
      <c r="I213" s="111" t="s">
        <v>1069</v>
      </c>
      <c r="J213" s="111" t="s">
        <v>1070</v>
      </c>
      <c r="K213" s="139" t="s">
        <v>51</v>
      </c>
      <c r="L213" s="111" t="s">
        <v>116</v>
      </c>
      <c r="M213" s="139" t="s">
        <v>178</v>
      </c>
      <c r="N213" s="60">
        <v>45409</v>
      </c>
      <c r="O213" s="119" t="s">
        <v>534</v>
      </c>
      <c r="P213" s="116" t="s">
        <v>104</v>
      </c>
      <c r="Q213" s="118" t="s">
        <v>40</v>
      </c>
      <c r="R213" s="60">
        <v>45409</v>
      </c>
    </row>
    <row r="214" spans="1:18" s="31" customFormat="1" hidden="1" x14ac:dyDescent="0.25">
      <c r="A214" s="30">
        <v>203</v>
      </c>
      <c r="B214" s="148">
        <v>193</v>
      </c>
      <c r="C214" s="133" t="s">
        <v>328</v>
      </c>
      <c r="D214" s="134" t="s">
        <v>76</v>
      </c>
      <c r="E214" s="135">
        <v>37506</v>
      </c>
      <c r="F214" s="65">
        <f t="shared" si="9"/>
        <v>7</v>
      </c>
      <c r="G214" s="65">
        <f t="shared" si="10"/>
        <v>9</v>
      </c>
      <c r="H214" s="30">
        <f t="shared" si="11"/>
        <v>2002</v>
      </c>
      <c r="I214" s="111" t="s">
        <v>447</v>
      </c>
      <c r="J214" s="111" t="s">
        <v>448</v>
      </c>
      <c r="K214" s="139" t="s">
        <v>51</v>
      </c>
      <c r="L214" s="111" t="s">
        <v>116</v>
      </c>
      <c r="M214" s="139" t="s">
        <v>178</v>
      </c>
      <c r="N214" s="60">
        <v>45409</v>
      </c>
      <c r="O214" s="119" t="s">
        <v>534</v>
      </c>
      <c r="P214" s="116" t="s">
        <v>104</v>
      </c>
      <c r="Q214" s="118" t="s">
        <v>44</v>
      </c>
      <c r="R214" s="60">
        <v>45409</v>
      </c>
    </row>
    <row r="215" spans="1:18" s="31" customFormat="1" hidden="1" x14ac:dyDescent="0.25">
      <c r="A215" s="30">
        <v>204</v>
      </c>
      <c r="B215" s="148">
        <v>194</v>
      </c>
      <c r="C215" s="133" t="s">
        <v>667</v>
      </c>
      <c r="D215" s="134" t="s">
        <v>668</v>
      </c>
      <c r="E215" s="135">
        <v>37606</v>
      </c>
      <c r="F215" s="65">
        <f t="shared" si="9"/>
        <v>16</v>
      </c>
      <c r="G215" s="65">
        <f t="shared" si="10"/>
        <v>12</v>
      </c>
      <c r="H215" s="30">
        <f t="shared" si="11"/>
        <v>2002</v>
      </c>
      <c r="I215" s="111" t="s">
        <v>1071</v>
      </c>
      <c r="J215" s="111" t="s">
        <v>1072</v>
      </c>
      <c r="K215" s="139" t="s">
        <v>51</v>
      </c>
      <c r="L215" s="111" t="s">
        <v>116</v>
      </c>
      <c r="M215" s="139" t="s">
        <v>178</v>
      </c>
      <c r="N215" s="60">
        <v>45409</v>
      </c>
      <c r="O215" s="119" t="s">
        <v>534</v>
      </c>
      <c r="P215" s="116" t="s">
        <v>104</v>
      </c>
      <c r="Q215" s="117" t="s">
        <v>39</v>
      </c>
      <c r="R215" s="60">
        <v>45409</v>
      </c>
    </row>
    <row r="216" spans="1:18" s="31" customFormat="1" hidden="1" x14ac:dyDescent="0.25">
      <c r="A216" s="30">
        <v>205</v>
      </c>
      <c r="B216" s="148">
        <v>195</v>
      </c>
      <c r="C216" s="133" t="s">
        <v>91</v>
      </c>
      <c r="D216" s="134" t="s">
        <v>111</v>
      </c>
      <c r="E216" s="135">
        <v>37365</v>
      </c>
      <c r="F216" s="65">
        <f t="shared" si="9"/>
        <v>19</v>
      </c>
      <c r="G216" s="65">
        <f t="shared" si="10"/>
        <v>4</v>
      </c>
      <c r="H216" s="30">
        <f t="shared" si="11"/>
        <v>2002</v>
      </c>
      <c r="I216" s="111" t="s">
        <v>1073</v>
      </c>
      <c r="J216" s="111" t="s">
        <v>1074</v>
      </c>
      <c r="K216" s="139" t="s">
        <v>65</v>
      </c>
      <c r="L216" s="111" t="s">
        <v>128</v>
      </c>
      <c r="M216" s="139" t="s">
        <v>178</v>
      </c>
      <c r="N216" s="60">
        <v>45409</v>
      </c>
      <c r="O216" s="119" t="s">
        <v>534</v>
      </c>
      <c r="P216" s="116" t="s">
        <v>104</v>
      </c>
      <c r="Q216" s="118" t="s">
        <v>44</v>
      </c>
      <c r="R216" s="60">
        <v>45409</v>
      </c>
    </row>
    <row r="217" spans="1:18" s="32" customFormat="1" hidden="1" x14ac:dyDescent="0.25">
      <c r="A217" s="30">
        <v>206</v>
      </c>
      <c r="B217" s="148">
        <v>196</v>
      </c>
      <c r="C217" s="133" t="s">
        <v>669</v>
      </c>
      <c r="D217" s="134" t="s">
        <v>111</v>
      </c>
      <c r="E217" s="135">
        <v>37349</v>
      </c>
      <c r="F217" s="65">
        <f t="shared" si="9"/>
        <v>3</v>
      </c>
      <c r="G217" s="65">
        <f t="shared" si="10"/>
        <v>4</v>
      </c>
      <c r="H217" s="30">
        <f t="shared" si="11"/>
        <v>2002</v>
      </c>
      <c r="I217" s="111" t="s">
        <v>1075</v>
      </c>
      <c r="J217" s="111" t="s">
        <v>1076</v>
      </c>
      <c r="K217" s="139" t="s">
        <v>68</v>
      </c>
      <c r="L217" s="111" t="s">
        <v>149</v>
      </c>
      <c r="M217" s="139" t="s">
        <v>178</v>
      </c>
      <c r="N217" s="60">
        <v>45409</v>
      </c>
      <c r="O217" s="119" t="s">
        <v>534</v>
      </c>
      <c r="P217" s="116" t="s">
        <v>104</v>
      </c>
      <c r="Q217" s="118" t="s">
        <v>44</v>
      </c>
      <c r="R217" s="60">
        <v>45409</v>
      </c>
    </row>
    <row r="218" spans="1:18" s="31" customFormat="1" hidden="1" x14ac:dyDescent="0.25">
      <c r="A218" s="30">
        <v>207</v>
      </c>
      <c r="B218" s="148">
        <v>197</v>
      </c>
      <c r="C218" s="133" t="s">
        <v>670</v>
      </c>
      <c r="D218" s="134" t="s">
        <v>671</v>
      </c>
      <c r="E218" s="135">
        <v>37289</v>
      </c>
      <c r="F218" s="65">
        <f t="shared" si="9"/>
        <v>2</v>
      </c>
      <c r="G218" s="65">
        <f t="shared" si="10"/>
        <v>2</v>
      </c>
      <c r="H218" s="30">
        <f t="shared" si="11"/>
        <v>2002</v>
      </c>
      <c r="I218" s="111" t="s">
        <v>1077</v>
      </c>
      <c r="J218" s="111" t="s">
        <v>1078</v>
      </c>
      <c r="K218" s="139" t="s">
        <v>51</v>
      </c>
      <c r="L218" s="111" t="s">
        <v>116</v>
      </c>
      <c r="M218" s="139" t="s">
        <v>178</v>
      </c>
      <c r="N218" s="60">
        <v>45409</v>
      </c>
      <c r="O218" s="119" t="s">
        <v>534</v>
      </c>
      <c r="P218" s="116" t="s">
        <v>104</v>
      </c>
      <c r="Q218" s="117" t="s">
        <v>41</v>
      </c>
      <c r="R218" s="60">
        <v>45409</v>
      </c>
    </row>
    <row r="219" spans="1:18" s="31" customFormat="1" hidden="1" x14ac:dyDescent="0.25">
      <c r="A219" s="30">
        <v>208</v>
      </c>
      <c r="B219" s="148">
        <v>198</v>
      </c>
      <c r="C219" s="133" t="s">
        <v>293</v>
      </c>
      <c r="D219" s="134" t="s">
        <v>75</v>
      </c>
      <c r="E219" s="135">
        <v>37469</v>
      </c>
      <c r="F219" s="65">
        <f t="shared" si="9"/>
        <v>1</v>
      </c>
      <c r="G219" s="65">
        <f t="shared" si="10"/>
        <v>8</v>
      </c>
      <c r="H219" s="30">
        <f t="shared" si="11"/>
        <v>2002</v>
      </c>
      <c r="I219" s="111" t="s">
        <v>509</v>
      </c>
      <c r="J219" s="111" t="s">
        <v>510</v>
      </c>
      <c r="K219" s="139" t="s">
        <v>68</v>
      </c>
      <c r="L219" s="111" t="s">
        <v>149</v>
      </c>
      <c r="M219" s="139" t="s">
        <v>178</v>
      </c>
      <c r="N219" s="60">
        <v>45409</v>
      </c>
      <c r="O219" s="119" t="s">
        <v>534</v>
      </c>
      <c r="P219" s="116" t="s">
        <v>104</v>
      </c>
      <c r="Q219" s="118" t="s">
        <v>40</v>
      </c>
      <c r="R219" s="60">
        <v>45409</v>
      </c>
    </row>
    <row r="220" spans="1:18" s="31" customFormat="1" hidden="1" x14ac:dyDescent="0.25">
      <c r="A220" s="30">
        <v>209</v>
      </c>
      <c r="B220" s="148">
        <v>199</v>
      </c>
      <c r="C220" s="133" t="s">
        <v>672</v>
      </c>
      <c r="D220" s="134" t="s">
        <v>673</v>
      </c>
      <c r="E220" s="135">
        <v>37099</v>
      </c>
      <c r="F220" s="65">
        <f t="shared" si="9"/>
        <v>27</v>
      </c>
      <c r="G220" s="65">
        <f t="shared" si="10"/>
        <v>7</v>
      </c>
      <c r="H220" s="30">
        <f t="shared" si="11"/>
        <v>2001</v>
      </c>
      <c r="I220" s="111" t="s">
        <v>1079</v>
      </c>
      <c r="J220" s="111" t="s">
        <v>1080</v>
      </c>
      <c r="K220" s="139" t="s">
        <v>65</v>
      </c>
      <c r="L220" s="111" t="s">
        <v>98</v>
      </c>
      <c r="M220" s="139" t="s">
        <v>177</v>
      </c>
      <c r="N220" s="60">
        <v>45409</v>
      </c>
      <c r="O220" s="119" t="s">
        <v>534</v>
      </c>
      <c r="P220" s="116" t="s">
        <v>104</v>
      </c>
      <c r="Q220" s="118" t="s">
        <v>42</v>
      </c>
      <c r="R220" s="60">
        <v>45409</v>
      </c>
    </row>
    <row r="221" spans="1:18" s="31" customFormat="1" hidden="1" x14ac:dyDescent="0.25">
      <c r="A221" s="30">
        <v>210</v>
      </c>
      <c r="B221" s="148">
        <v>200</v>
      </c>
      <c r="C221" s="133" t="s">
        <v>347</v>
      </c>
      <c r="D221" s="134" t="s">
        <v>54</v>
      </c>
      <c r="E221" s="135">
        <v>37313</v>
      </c>
      <c r="F221" s="65">
        <f t="shared" si="9"/>
        <v>26</v>
      </c>
      <c r="G221" s="65">
        <f t="shared" si="10"/>
        <v>2</v>
      </c>
      <c r="H221" s="30">
        <f t="shared" si="11"/>
        <v>2002</v>
      </c>
      <c r="I221" s="111" t="s">
        <v>477</v>
      </c>
      <c r="J221" s="111" t="s">
        <v>478</v>
      </c>
      <c r="K221" s="139" t="s">
        <v>51</v>
      </c>
      <c r="L221" s="111" t="s">
        <v>116</v>
      </c>
      <c r="M221" s="139" t="s">
        <v>178</v>
      </c>
      <c r="N221" s="60">
        <v>45409</v>
      </c>
      <c r="O221" s="119" t="s">
        <v>534</v>
      </c>
      <c r="P221" s="116" t="s">
        <v>104</v>
      </c>
      <c r="Q221" s="117" t="s">
        <v>39</v>
      </c>
      <c r="R221" s="60">
        <v>45409</v>
      </c>
    </row>
    <row r="222" spans="1:18" s="31" customFormat="1" hidden="1" x14ac:dyDescent="0.25">
      <c r="A222" s="30">
        <v>211</v>
      </c>
      <c r="B222" s="148">
        <v>201</v>
      </c>
      <c r="C222" s="133" t="s">
        <v>375</v>
      </c>
      <c r="D222" s="134" t="s">
        <v>147</v>
      </c>
      <c r="E222" s="135">
        <v>37432</v>
      </c>
      <c r="F222" s="65">
        <f t="shared" si="9"/>
        <v>25</v>
      </c>
      <c r="G222" s="65">
        <f t="shared" si="10"/>
        <v>6</v>
      </c>
      <c r="H222" s="30">
        <f t="shared" si="11"/>
        <v>2002</v>
      </c>
      <c r="I222" s="111" t="s">
        <v>517</v>
      </c>
      <c r="J222" s="111" t="s">
        <v>518</v>
      </c>
      <c r="K222" s="139" t="s">
        <v>48</v>
      </c>
      <c r="L222" s="111" t="s">
        <v>271</v>
      </c>
      <c r="M222" s="139" t="s">
        <v>178</v>
      </c>
      <c r="N222" s="60">
        <v>45409</v>
      </c>
      <c r="O222" s="119" t="s">
        <v>534</v>
      </c>
      <c r="P222" s="116" t="s">
        <v>104</v>
      </c>
      <c r="Q222" s="118" t="s">
        <v>42</v>
      </c>
      <c r="R222" s="60">
        <v>45409</v>
      </c>
    </row>
    <row r="223" spans="1:18" s="31" customFormat="1" hidden="1" x14ac:dyDescent="0.25">
      <c r="A223" s="30">
        <v>212</v>
      </c>
      <c r="B223" s="148">
        <v>202</v>
      </c>
      <c r="C223" s="133" t="s">
        <v>164</v>
      </c>
      <c r="D223" s="134" t="s">
        <v>674</v>
      </c>
      <c r="E223" s="135">
        <v>37077</v>
      </c>
      <c r="F223" s="65">
        <f t="shared" si="9"/>
        <v>5</v>
      </c>
      <c r="G223" s="65">
        <f t="shared" si="10"/>
        <v>7</v>
      </c>
      <c r="H223" s="30">
        <f t="shared" si="11"/>
        <v>2001</v>
      </c>
      <c r="I223" s="111" t="s">
        <v>1081</v>
      </c>
      <c r="J223" s="111" t="s">
        <v>1082</v>
      </c>
      <c r="K223" s="139" t="s">
        <v>144</v>
      </c>
      <c r="L223" s="111" t="s">
        <v>280</v>
      </c>
      <c r="M223" s="139" t="s">
        <v>182</v>
      </c>
      <c r="N223" s="60">
        <v>45409</v>
      </c>
      <c r="O223" s="119" t="s">
        <v>534</v>
      </c>
      <c r="P223" s="116" t="s">
        <v>104</v>
      </c>
      <c r="Q223" s="117" t="s">
        <v>39</v>
      </c>
      <c r="R223" s="60">
        <v>45409</v>
      </c>
    </row>
    <row r="224" spans="1:18" s="31" customFormat="1" hidden="1" x14ac:dyDescent="0.25">
      <c r="A224" s="30">
        <v>213</v>
      </c>
      <c r="B224" s="148">
        <v>203</v>
      </c>
      <c r="C224" s="133" t="s">
        <v>359</v>
      </c>
      <c r="D224" s="134" t="s">
        <v>118</v>
      </c>
      <c r="E224" s="135">
        <v>37433</v>
      </c>
      <c r="F224" s="65">
        <f t="shared" si="9"/>
        <v>26</v>
      </c>
      <c r="G224" s="65">
        <f t="shared" si="10"/>
        <v>6</v>
      </c>
      <c r="H224" s="30">
        <f t="shared" si="11"/>
        <v>2002</v>
      </c>
      <c r="I224" s="111" t="s">
        <v>1083</v>
      </c>
      <c r="J224" s="111" t="s">
        <v>1084</v>
      </c>
      <c r="K224" s="139" t="s">
        <v>51</v>
      </c>
      <c r="L224" s="111" t="s">
        <v>116</v>
      </c>
      <c r="M224" s="139" t="s">
        <v>178</v>
      </c>
      <c r="N224" s="60">
        <v>45409</v>
      </c>
      <c r="O224" s="119" t="s">
        <v>534</v>
      </c>
      <c r="P224" s="116" t="s">
        <v>104</v>
      </c>
      <c r="Q224" s="118" t="s">
        <v>42</v>
      </c>
      <c r="R224" s="60">
        <v>45409</v>
      </c>
    </row>
    <row r="225" spans="1:18" s="31" customFormat="1" hidden="1" x14ac:dyDescent="0.25">
      <c r="A225" s="30">
        <v>214</v>
      </c>
      <c r="B225" s="148">
        <v>204</v>
      </c>
      <c r="C225" s="133" t="s">
        <v>232</v>
      </c>
      <c r="D225" s="134" t="s">
        <v>220</v>
      </c>
      <c r="E225" s="135">
        <v>37595</v>
      </c>
      <c r="F225" s="65">
        <f t="shared" si="9"/>
        <v>5</v>
      </c>
      <c r="G225" s="65">
        <f t="shared" si="10"/>
        <v>12</v>
      </c>
      <c r="H225" s="30">
        <f t="shared" si="11"/>
        <v>2002</v>
      </c>
      <c r="I225" s="111" t="s">
        <v>231</v>
      </c>
      <c r="J225" s="111" t="s">
        <v>265</v>
      </c>
      <c r="K225" s="139" t="s">
        <v>68</v>
      </c>
      <c r="L225" s="111" t="s">
        <v>149</v>
      </c>
      <c r="M225" s="139" t="s">
        <v>178</v>
      </c>
      <c r="N225" s="60">
        <v>45409</v>
      </c>
      <c r="O225" s="119" t="s">
        <v>534</v>
      </c>
      <c r="P225" s="116" t="s">
        <v>104</v>
      </c>
      <c r="Q225" s="117" t="s">
        <v>41</v>
      </c>
      <c r="R225" s="60">
        <v>45409</v>
      </c>
    </row>
    <row r="226" spans="1:18" s="31" customFormat="1" hidden="1" x14ac:dyDescent="0.25">
      <c r="A226" s="30">
        <v>215</v>
      </c>
      <c r="B226" s="148">
        <v>205</v>
      </c>
      <c r="C226" s="133" t="s">
        <v>675</v>
      </c>
      <c r="D226" s="134" t="s">
        <v>112</v>
      </c>
      <c r="E226" s="135">
        <v>37546</v>
      </c>
      <c r="F226" s="65">
        <f t="shared" si="9"/>
        <v>17</v>
      </c>
      <c r="G226" s="65">
        <f t="shared" si="10"/>
        <v>10</v>
      </c>
      <c r="H226" s="30">
        <f t="shared" si="11"/>
        <v>2002</v>
      </c>
      <c r="I226" s="111" t="s">
        <v>1085</v>
      </c>
      <c r="J226" s="111" t="s">
        <v>1086</v>
      </c>
      <c r="K226" s="139" t="s">
        <v>68</v>
      </c>
      <c r="L226" s="111" t="s">
        <v>149</v>
      </c>
      <c r="M226" s="139" t="s">
        <v>178</v>
      </c>
      <c r="N226" s="60">
        <v>45409</v>
      </c>
      <c r="O226" s="119" t="s">
        <v>534</v>
      </c>
      <c r="P226" s="116" t="s">
        <v>104</v>
      </c>
      <c r="Q226" s="118" t="s">
        <v>44</v>
      </c>
      <c r="R226" s="60">
        <v>45409</v>
      </c>
    </row>
    <row r="227" spans="1:18" s="31" customFormat="1" hidden="1" x14ac:dyDescent="0.25">
      <c r="A227" s="30">
        <v>216</v>
      </c>
      <c r="B227" s="148">
        <v>206</v>
      </c>
      <c r="C227" s="133" t="s">
        <v>676</v>
      </c>
      <c r="D227" s="134" t="s">
        <v>370</v>
      </c>
      <c r="E227" s="135">
        <v>37502</v>
      </c>
      <c r="F227" s="65">
        <f t="shared" si="9"/>
        <v>3</v>
      </c>
      <c r="G227" s="65">
        <f t="shared" si="10"/>
        <v>9</v>
      </c>
      <c r="H227" s="30">
        <f t="shared" si="11"/>
        <v>2002</v>
      </c>
      <c r="I227" s="111" t="s">
        <v>1087</v>
      </c>
      <c r="J227" s="111" t="s">
        <v>1088</v>
      </c>
      <c r="K227" s="139" t="s">
        <v>51</v>
      </c>
      <c r="L227" s="111" t="s">
        <v>116</v>
      </c>
      <c r="M227" s="139" t="s">
        <v>178</v>
      </c>
      <c r="N227" s="60">
        <v>45409</v>
      </c>
      <c r="O227" s="119" t="s">
        <v>534</v>
      </c>
      <c r="P227" s="116" t="s">
        <v>104</v>
      </c>
      <c r="Q227" s="118" t="s">
        <v>40</v>
      </c>
      <c r="R227" s="60">
        <v>45409</v>
      </c>
    </row>
    <row r="228" spans="1:18" s="31" customFormat="1" hidden="1" x14ac:dyDescent="0.25">
      <c r="A228" s="30">
        <v>217</v>
      </c>
      <c r="B228" s="148">
        <v>207</v>
      </c>
      <c r="C228" s="133" t="s">
        <v>677</v>
      </c>
      <c r="D228" s="134" t="s">
        <v>369</v>
      </c>
      <c r="E228" s="135">
        <v>36949</v>
      </c>
      <c r="F228" s="65">
        <f t="shared" si="9"/>
        <v>27</v>
      </c>
      <c r="G228" s="65">
        <f t="shared" si="10"/>
        <v>2</v>
      </c>
      <c r="H228" s="30">
        <f t="shared" si="11"/>
        <v>2001</v>
      </c>
      <c r="I228" s="111" t="s">
        <v>1089</v>
      </c>
      <c r="J228" s="111" t="s">
        <v>1090</v>
      </c>
      <c r="K228" s="139" t="s">
        <v>144</v>
      </c>
      <c r="L228" s="111" t="s">
        <v>276</v>
      </c>
      <c r="M228" s="139" t="s">
        <v>182</v>
      </c>
      <c r="N228" s="60">
        <v>45409</v>
      </c>
      <c r="O228" s="119" t="s">
        <v>534</v>
      </c>
      <c r="P228" s="116" t="s">
        <v>104</v>
      </c>
      <c r="Q228" s="118" t="s">
        <v>40</v>
      </c>
      <c r="R228" s="60">
        <v>45409</v>
      </c>
    </row>
    <row r="229" spans="1:18" s="31" customFormat="1" hidden="1" x14ac:dyDescent="0.25">
      <c r="A229" s="30">
        <v>218</v>
      </c>
      <c r="B229" s="148">
        <v>208</v>
      </c>
      <c r="C229" s="133" t="s">
        <v>678</v>
      </c>
      <c r="D229" s="134" t="s">
        <v>369</v>
      </c>
      <c r="E229" s="135">
        <v>37218</v>
      </c>
      <c r="F229" s="65">
        <f t="shared" si="9"/>
        <v>23</v>
      </c>
      <c r="G229" s="65">
        <f t="shared" si="10"/>
        <v>11</v>
      </c>
      <c r="H229" s="30">
        <f t="shared" si="11"/>
        <v>2001</v>
      </c>
      <c r="I229" s="111" t="s">
        <v>1091</v>
      </c>
      <c r="J229" s="111" t="s">
        <v>1092</v>
      </c>
      <c r="K229" s="139" t="s">
        <v>144</v>
      </c>
      <c r="L229" s="111" t="s">
        <v>276</v>
      </c>
      <c r="M229" s="139" t="s">
        <v>182</v>
      </c>
      <c r="N229" s="60">
        <v>45409</v>
      </c>
      <c r="O229" s="119" t="s">
        <v>534</v>
      </c>
      <c r="P229" s="116" t="s">
        <v>104</v>
      </c>
      <c r="Q229" s="118" t="s">
        <v>40</v>
      </c>
      <c r="R229" s="60">
        <v>45409</v>
      </c>
    </row>
    <row r="230" spans="1:18" s="31" customFormat="1" hidden="1" x14ac:dyDescent="0.25">
      <c r="A230" s="30">
        <v>219</v>
      </c>
      <c r="B230" s="148">
        <v>209</v>
      </c>
      <c r="C230" s="133" t="s">
        <v>679</v>
      </c>
      <c r="D230" s="134" t="s">
        <v>115</v>
      </c>
      <c r="E230" s="135">
        <v>37090</v>
      </c>
      <c r="F230" s="65">
        <f t="shared" si="9"/>
        <v>18</v>
      </c>
      <c r="G230" s="65">
        <f t="shared" si="10"/>
        <v>7</v>
      </c>
      <c r="H230" s="30">
        <f t="shared" si="11"/>
        <v>2001</v>
      </c>
      <c r="I230" s="111" t="s">
        <v>1093</v>
      </c>
      <c r="J230" s="111" t="s">
        <v>1094</v>
      </c>
      <c r="K230" s="139" t="s">
        <v>144</v>
      </c>
      <c r="L230" s="111" t="s">
        <v>276</v>
      </c>
      <c r="M230" s="139" t="s">
        <v>182</v>
      </c>
      <c r="N230" s="60">
        <v>45409</v>
      </c>
      <c r="O230" s="119" t="s">
        <v>534</v>
      </c>
      <c r="P230" s="116" t="s">
        <v>104</v>
      </c>
      <c r="Q230" s="117" t="s">
        <v>41</v>
      </c>
      <c r="R230" s="60">
        <v>45409</v>
      </c>
    </row>
    <row r="231" spans="1:18" s="31" customFormat="1" hidden="1" x14ac:dyDescent="0.25">
      <c r="A231" s="30">
        <v>220</v>
      </c>
      <c r="B231" s="148">
        <v>210</v>
      </c>
      <c r="C231" s="133" t="s">
        <v>553</v>
      </c>
      <c r="D231" s="134" t="s">
        <v>680</v>
      </c>
      <c r="E231" s="135">
        <v>36942</v>
      </c>
      <c r="F231" s="65">
        <f t="shared" si="9"/>
        <v>20</v>
      </c>
      <c r="G231" s="65">
        <f t="shared" si="10"/>
        <v>2</v>
      </c>
      <c r="H231" s="30">
        <f t="shared" si="11"/>
        <v>2001</v>
      </c>
      <c r="I231" s="111" t="s">
        <v>1095</v>
      </c>
      <c r="J231" s="111" t="s">
        <v>1096</v>
      </c>
      <c r="K231" s="139" t="s">
        <v>144</v>
      </c>
      <c r="L231" s="111" t="s">
        <v>276</v>
      </c>
      <c r="M231" s="139" t="s">
        <v>182</v>
      </c>
      <c r="N231" s="60">
        <v>45409</v>
      </c>
      <c r="O231" s="119" t="s">
        <v>534</v>
      </c>
      <c r="P231" s="116" t="s">
        <v>104</v>
      </c>
      <c r="Q231" s="117" t="s">
        <v>41</v>
      </c>
      <c r="R231" s="60">
        <v>45409</v>
      </c>
    </row>
    <row r="232" spans="1:18" s="31" customFormat="1" hidden="1" x14ac:dyDescent="0.25">
      <c r="A232" s="30">
        <v>221</v>
      </c>
      <c r="B232" s="148">
        <v>211</v>
      </c>
      <c r="C232" s="133" t="s">
        <v>681</v>
      </c>
      <c r="D232" s="134" t="s">
        <v>682</v>
      </c>
      <c r="E232" s="135">
        <v>37331</v>
      </c>
      <c r="F232" s="65">
        <f t="shared" si="9"/>
        <v>16</v>
      </c>
      <c r="G232" s="65">
        <f t="shared" si="10"/>
        <v>3</v>
      </c>
      <c r="H232" s="30">
        <f t="shared" si="11"/>
        <v>2002</v>
      </c>
      <c r="I232" s="111" t="s">
        <v>1097</v>
      </c>
      <c r="J232" s="111" t="s">
        <v>1098</v>
      </c>
      <c r="K232" s="139" t="s">
        <v>65</v>
      </c>
      <c r="L232" s="111" t="s">
        <v>128</v>
      </c>
      <c r="M232" s="139" t="s">
        <v>178</v>
      </c>
      <c r="N232" s="60">
        <v>45409</v>
      </c>
      <c r="O232" s="119" t="s">
        <v>534</v>
      </c>
      <c r="P232" s="116" t="s">
        <v>104</v>
      </c>
      <c r="Q232" s="117" t="s">
        <v>39</v>
      </c>
      <c r="R232" s="60">
        <v>45409</v>
      </c>
    </row>
    <row r="233" spans="1:18" s="31" customFormat="1" hidden="1" x14ac:dyDescent="0.25">
      <c r="A233" s="30">
        <v>222</v>
      </c>
      <c r="B233" s="148">
        <v>212</v>
      </c>
      <c r="C233" s="133" t="s">
        <v>683</v>
      </c>
      <c r="D233" s="134" t="s">
        <v>117</v>
      </c>
      <c r="E233" s="135">
        <v>37610</v>
      </c>
      <c r="F233" s="65">
        <f t="shared" si="9"/>
        <v>20</v>
      </c>
      <c r="G233" s="65">
        <f t="shared" si="10"/>
        <v>12</v>
      </c>
      <c r="H233" s="30">
        <f t="shared" si="11"/>
        <v>2002</v>
      </c>
      <c r="I233" s="111" t="s">
        <v>1099</v>
      </c>
      <c r="J233" s="111" t="s">
        <v>1100</v>
      </c>
      <c r="K233" s="139" t="s">
        <v>152</v>
      </c>
      <c r="L233" s="111" t="s">
        <v>285</v>
      </c>
      <c r="M233" s="139" t="s">
        <v>178</v>
      </c>
      <c r="N233" s="60">
        <v>45409</v>
      </c>
      <c r="O233" s="119" t="s">
        <v>534</v>
      </c>
      <c r="P233" s="116" t="s">
        <v>104</v>
      </c>
      <c r="Q233" s="118" t="s">
        <v>44</v>
      </c>
      <c r="R233" s="60">
        <v>45409</v>
      </c>
    </row>
    <row r="234" spans="1:18" s="31" customFormat="1" hidden="1" x14ac:dyDescent="0.25">
      <c r="A234" s="30">
        <v>223</v>
      </c>
      <c r="B234" s="148">
        <v>213</v>
      </c>
      <c r="C234" s="133" t="s">
        <v>684</v>
      </c>
      <c r="D234" s="134" t="s">
        <v>69</v>
      </c>
      <c r="E234" s="135">
        <v>37307</v>
      </c>
      <c r="F234" s="65">
        <f t="shared" si="9"/>
        <v>20</v>
      </c>
      <c r="G234" s="65">
        <f t="shared" si="10"/>
        <v>2</v>
      </c>
      <c r="H234" s="30">
        <f t="shared" si="11"/>
        <v>2002</v>
      </c>
      <c r="I234" s="111" t="s">
        <v>1101</v>
      </c>
      <c r="J234" s="111" t="s">
        <v>1102</v>
      </c>
      <c r="K234" s="139" t="s">
        <v>60</v>
      </c>
      <c r="L234" s="111" t="s">
        <v>274</v>
      </c>
      <c r="M234" s="139" t="s">
        <v>178</v>
      </c>
      <c r="N234" s="60">
        <v>45409</v>
      </c>
      <c r="O234" s="119" t="s">
        <v>534</v>
      </c>
      <c r="P234" s="116" t="s">
        <v>104</v>
      </c>
      <c r="Q234" s="118" t="s">
        <v>40</v>
      </c>
      <c r="R234" s="60">
        <v>45409</v>
      </c>
    </row>
    <row r="235" spans="1:18" s="31" customFormat="1" hidden="1" x14ac:dyDescent="0.25">
      <c r="A235" s="30">
        <v>224</v>
      </c>
      <c r="B235" s="148">
        <v>214</v>
      </c>
      <c r="C235" s="133" t="s">
        <v>685</v>
      </c>
      <c r="D235" s="134" t="s">
        <v>114</v>
      </c>
      <c r="E235" s="135">
        <v>37425</v>
      </c>
      <c r="F235" s="65">
        <f t="shared" si="9"/>
        <v>18</v>
      </c>
      <c r="G235" s="65">
        <f t="shared" si="10"/>
        <v>6</v>
      </c>
      <c r="H235" s="30">
        <f t="shared" si="11"/>
        <v>2002</v>
      </c>
      <c r="I235" s="111" t="s">
        <v>1103</v>
      </c>
      <c r="J235" s="111" t="s">
        <v>1104</v>
      </c>
      <c r="K235" s="139" t="s">
        <v>62</v>
      </c>
      <c r="L235" s="111" t="s">
        <v>531</v>
      </c>
      <c r="M235" s="139" t="s">
        <v>178</v>
      </c>
      <c r="N235" s="60">
        <v>45409</v>
      </c>
      <c r="O235" s="119" t="s">
        <v>534</v>
      </c>
      <c r="P235" s="116" t="s">
        <v>104</v>
      </c>
      <c r="Q235" s="117" t="s">
        <v>41</v>
      </c>
      <c r="R235" s="60">
        <v>45409</v>
      </c>
    </row>
    <row r="236" spans="1:18" s="31" customFormat="1" hidden="1" x14ac:dyDescent="0.25">
      <c r="A236" s="30">
        <v>225</v>
      </c>
      <c r="B236" s="148">
        <v>215</v>
      </c>
      <c r="C236" s="133" t="s">
        <v>686</v>
      </c>
      <c r="D236" s="134" t="s">
        <v>687</v>
      </c>
      <c r="E236" s="135">
        <v>37331</v>
      </c>
      <c r="F236" s="65">
        <f t="shared" si="9"/>
        <v>16</v>
      </c>
      <c r="G236" s="65">
        <f t="shared" si="10"/>
        <v>3</v>
      </c>
      <c r="H236" s="30">
        <f t="shared" si="11"/>
        <v>2002</v>
      </c>
      <c r="I236" s="111" t="s">
        <v>1105</v>
      </c>
      <c r="J236" s="111" t="s">
        <v>1106</v>
      </c>
      <c r="K236" s="139" t="s">
        <v>68</v>
      </c>
      <c r="L236" s="111" t="s">
        <v>149</v>
      </c>
      <c r="M236" s="139" t="s">
        <v>178</v>
      </c>
      <c r="N236" s="60">
        <v>45409</v>
      </c>
      <c r="O236" s="119" t="s">
        <v>534</v>
      </c>
      <c r="P236" s="116" t="s">
        <v>104</v>
      </c>
      <c r="Q236" s="117" t="s">
        <v>39</v>
      </c>
      <c r="R236" s="60">
        <v>45409</v>
      </c>
    </row>
    <row r="237" spans="1:18" s="31" customFormat="1" hidden="1" x14ac:dyDescent="0.25">
      <c r="A237" s="30">
        <v>226</v>
      </c>
      <c r="B237" s="148">
        <v>216</v>
      </c>
      <c r="C237" s="133" t="s">
        <v>688</v>
      </c>
      <c r="D237" s="134" t="s">
        <v>326</v>
      </c>
      <c r="E237" s="135">
        <v>37511</v>
      </c>
      <c r="F237" s="65">
        <f t="shared" si="9"/>
        <v>12</v>
      </c>
      <c r="G237" s="65">
        <f t="shared" si="10"/>
        <v>9</v>
      </c>
      <c r="H237" s="30">
        <f t="shared" si="11"/>
        <v>2002</v>
      </c>
      <c r="I237" s="111" t="s">
        <v>1107</v>
      </c>
      <c r="J237" s="111" t="s">
        <v>1108</v>
      </c>
      <c r="K237" s="139" t="s">
        <v>62</v>
      </c>
      <c r="L237" s="111" t="s">
        <v>278</v>
      </c>
      <c r="M237" s="139" t="s">
        <v>178</v>
      </c>
      <c r="N237" s="60">
        <v>45409</v>
      </c>
      <c r="O237" s="119" t="s">
        <v>534</v>
      </c>
      <c r="P237" s="116" t="s">
        <v>104</v>
      </c>
      <c r="Q237" s="118" t="s">
        <v>44</v>
      </c>
      <c r="R237" s="60">
        <v>45409</v>
      </c>
    </row>
    <row r="238" spans="1:18" s="31" customFormat="1" hidden="1" x14ac:dyDescent="0.25">
      <c r="A238" s="30">
        <v>227</v>
      </c>
      <c r="B238" s="148">
        <v>217</v>
      </c>
      <c r="C238" s="133" t="s">
        <v>689</v>
      </c>
      <c r="D238" s="134" t="s">
        <v>58</v>
      </c>
      <c r="E238" s="135">
        <v>37576</v>
      </c>
      <c r="F238" s="65">
        <f t="shared" si="9"/>
        <v>16</v>
      </c>
      <c r="G238" s="65">
        <f t="shared" si="10"/>
        <v>11</v>
      </c>
      <c r="H238" s="30">
        <f t="shared" si="11"/>
        <v>2002</v>
      </c>
      <c r="I238" s="111" t="s">
        <v>1109</v>
      </c>
      <c r="J238" s="111" t="s">
        <v>1110</v>
      </c>
      <c r="K238" s="139" t="s">
        <v>60</v>
      </c>
      <c r="L238" s="111" t="s">
        <v>282</v>
      </c>
      <c r="M238" s="139" t="s">
        <v>178</v>
      </c>
      <c r="N238" s="60">
        <v>45409</v>
      </c>
      <c r="O238" s="119" t="s">
        <v>534</v>
      </c>
      <c r="P238" s="116" t="s">
        <v>104</v>
      </c>
      <c r="Q238" s="118" t="s">
        <v>40</v>
      </c>
      <c r="R238" s="60">
        <v>45409</v>
      </c>
    </row>
    <row r="239" spans="1:18" s="31" customFormat="1" hidden="1" x14ac:dyDescent="0.25">
      <c r="A239" s="30">
        <v>228</v>
      </c>
      <c r="B239" s="148">
        <v>218</v>
      </c>
      <c r="C239" s="133" t="s">
        <v>331</v>
      </c>
      <c r="D239" s="134" t="s">
        <v>78</v>
      </c>
      <c r="E239" s="135">
        <v>37289</v>
      </c>
      <c r="F239" s="65">
        <f t="shared" si="9"/>
        <v>2</v>
      </c>
      <c r="G239" s="65">
        <f t="shared" si="10"/>
        <v>2</v>
      </c>
      <c r="H239" s="30">
        <f t="shared" si="11"/>
        <v>2002</v>
      </c>
      <c r="I239" s="111" t="s">
        <v>1111</v>
      </c>
      <c r="J239" s="111" t="s">
        <v>1112</v>
      </c>
      <c r="K239" s="139" t="s">
        <v>152</v>
      </c>
      <c r="L239" s="111" t="s">
        <v>285</v>
      </c>
      <c r="M239" s="139" t="s">
        <v>178</v>
      </c>
      <c r="N239" s="60">
        <v>45409</v>
      </c>
      <c r="O239" s="119" t="s">
        <v>534</v>
      </c>
      <c r="P239" s="116" t="s">
        <v>104</v>
      </c>
      <c r="Q239" s="118" t="s">
        <v>40</v>
      </c>
      <c r="R239" s="60">
        <v>45409</v>
      </c>
    </row>
    <row r="240" spans="1:18" s="31" customFormat="1" hidden="1" x14ac:dyDescent="0.25">
      <c r="A240" s="30">
        <v>229</v>
      </c>
      <c r="B240" s="148">
        <v>219</v>
      </c>
      <c r="C240" s="133" t="s">
        <v>690</v>
      </c>
      <c r="D240" s="134" t="s">
        <v>124</v>
      </c>
      <c r="E240" s="135">
        <v>36926</v>
      </c>
      <c r="F240" s="65">
        <f t="shared" si="9"/>
        <v>4</v>
      </c>
      <c r="G240" s="65">
        <f t="shared" si="10"/>
        <v>2</v>
      </c>
      <c r="H240" s="30">
        <f t="shared" si="11"/>
        <v>2001</v>
      </c>
      <c r="I240" s="111" t="s">
        <v>1113</v>
      </c>
      <c r="J240" s="111" t="s">
        <v>1114</v>
      </c>
      <c r="K240" s="139" t="s">
        <v>144</v>
      </c>
      <c r="L240" s="111" t="s">
        <v>280</v>
      </c>
      <c r="M240" s="139" t="s">
        <v>182</v>
      </c>
      <c r="N240" s="60">
        <v>45409</v>
      </c>
      <c r="O240" s="119" t="s">
        <v>534</v>
      </c>
      <c r="P240" s="116" t="s">
        <v>104</v>
      </c>
      <c r="Q240" s="117" t="s">
        <v>39</v>
      </c>
      <c r="R240" s="60">
        <v>45409</v>
      </c>
    </row>
    <row r="241" spans="1:18" s="31" customFormat="1" hidden="1" x14ac:dyDescent="0.25">
      <c r="A241" s="30">
        <v>230</v>
      </c>
      <c r="B241" s="148">
        <v>220</v>
      </c>
      <c r="C241" s="133" t="s">
        <v>691</v>
      </c>
      <c r="D241" s="134" t="s">
        <v>692</v>
      </c>
      <c r="E241" s="135">
        <v>37351</v>
      </c>
      <c r="F241" s="65">
        <f t="shared" si="9"/>
        <v>5</v>
      </c>
      <c r="G241" s="65">
        <f t="shared" si="10"/>
        <v>4</v>
      </c>
      <c r="H241" s="30">
        <f t="shared" si="11"/>
        <v>2002</v>
      </c>
      <c r="I241" s="111" t="s">
        <v>1115</v>
      </c>
      <c r="J241" s="111" t="s">
        <v>1116</v>
      </c>
      <c r="K241" s="139" t="s">
        <v>51</v>
      </c>
      <c r="L241" s="111" t="s">
        <v>116</v>
      </c>
      <c r="M241" s="139" t="s">
        <v>178</v>
      </c>
      <c r="N241" s="60">
        <v>45409</v>
      </c>
      <c r="O241" s="119" t="s">
        <v>534</v>
      </c>
      <c r="P241" s="116" t="s">
        <v>104</v>
      </c>
      <c r="Q241" s="117" t="s">
        <v>41</v>
      </c>
      <c r="R241" s="60">
        <v>45409</v>
      </c>
    </row>
    <row r="242" spans="1:18" s="31" customFormat="1" hidden="1" x14ac:dyDescent="0.25">
      <c r="A242" s="30">
        <v>231</v>
      </c>
      <c r="B242" s="148">
        <v>221</v>
      </c>
      <c r="C242" s="133" t="s">
        <v>693</v>
      </c>
      <c r="D242" s="134" t="s">
        <v>54</v>
      </c>
      <c r="E242" s="135">
        <v>37469</v>
      </c>
      <c r="F242" s="65">
        <f t="shared" si="9"/>
        <v>1</v>
      </c>
      <c r="G242" s="65">
        <f t="shared" si="10"/>
        <v>8</v>
      </c>
      <c r="H242" s="30">
        <f t="shared" si="11"/>
        <v>2002</v>
      </c>
      <c r="I242" s="111" t="s">
        <v>1117</v>
      </c>
      <c r="J242" s="111" t="s">
        <v>1118</v>
      </c>
      <c r="K242" s="139" t="s">
        <v>60</v>
      </c>
      <c r="L242" s="111" t="s">
        <v>282</v>
      </c>
      <c r="M242" s="139" t="s">
        <v>178</v>
      </c>
      <c r="N242" s="60">
        <v>45409</v>
      </c>
      <c r="O242" s="119" t="s">
        <v>534</v>
      </c>
      <c r="P242" s="116" t="s">
        <v>104</v>
      </c>
      <c r="Q242" s="117" t="s">
        <v>39</v>
      </c>
      <c r="R242" s="60">
        <v>45409</v>
      </c>
    </row>
    <row r="243" spans="1:18" s="31" customFormat="1" hidden="1" x14ac:dyDescent="0.25">
      <c r="A243" s="30">
        <v>232</v>
      </c>
      <c r="B243" s="148">
        <v>222</v>
      </c>
      <c r="C243" s="133" t="s">
        <v>694</v>
      </c>
      <c r="D243" s="134" t="s">
        <v>72</v>
      </c>
      <c r="E243" s="135">
        <v>36894</v>
      </c>
      <c r="F243" s="65">
        <f t="shared" si="9"/>
        <v>3</v>
      </c>
      <c r="G243" s="65">
        <f t="shared" si="10"/>
        <v>1</v>
      </c>
      <c r="H243" s="30">
        <f t="shared" si="11"/>
        <v>2001</v>
      </c>
      <c r="I243" s="111" t="s">
        <v>1119</v>
      </c>
      <c r="J243" s="111" t="s">
        <v>1120</v>
      </c>
      <c r="K243" s="139" t="s">
        <v>144</v>
      </c>
      <c r="L243" s="111" t="s">
        <v>280</v>
      </c>
      <c r="M243" s="139" t="s">
        <v>182</v>
      </c>
      <c r="N243" s="60">
        <v>45409</v>
      </c>
      <c r="O243" s="119" t="s">
        <v>534</v>
      </c>
      <c r="P243" s="116" t="s">
        <v>104</v>
      </c>
      <c r="Q243" s="118" t="s">
        <v>42</v>
      </c>
      <c r="R243" s="60">
        <v>45409</v>
      </c>
    </row>
    <row r="244" spans="1:18" s="31" customFormat="1" hidden="1" x14ac:dyDescent="0.25">
      <c r="A244" s="30">
        <v>233</v>
      </c>
      <c r="B244" s="148">
        <v>223</v>
      </c>
      <c r="C244" s="133" t="s">
        <v>146</v>
      </c>
      <c r="D244" s="134" t="s">
        <v>70</v>
      </c>
      <c r="E244" s="135">
        <v>37418</v>
      </c>
      <c r="F244" s="65">
        <f t="shared" si="9"/>
        <v>11</v>
      </c>
      <c r="G244" s="65">
        <f t="shared" si="10"/>
        <v>6</v>
      </c>
      <c r="H244" s="30">
        <f t="shared" si="11"/>
        <v>2002</v>
      </c>
      <c r="I244" s="111" t="s">
        <v>1121</v>
      </c>
      <c r="J244" s="111" t="s">
        <v>1122</v>
      </c>
      <c r="K244" s="139" t="s">
        <v>60</v>
      </c>
      <c r="L244" s="111" t="s">
        <v>282</v>
      </c>
      <c r="M244" s="139" t="s">
        <v>178</v>
      </c>
      <c r="N244" s="60">
        <v>45409</v>
      </c>
      <c r="O244" s="119" t="s">
        <v>534</v>
      </c>
      <c r="P244" s="116" t="s">
        <v>104</v>
      </c>
      <c r="Q244" s="118" t="s">
        <v>42</v>
      </c>
      <c r="R244" s="60">
        <v>45409</v>
      </c>
    </row>
    <row r="245" spans="1:18" s="31" customFormat="1" hidden="1" x14ac:dyDescent="0.25">
      <c r="A245" s="30">
        <v>234</v>
      </c>
      <c r="B245" s="148">
        <v>224</v>
      </c>
      <c r="C245" s="133" t="s">
        <v>695</v>
      </c>
      <c r="D245" s="134" t="s">
        <v>54</v>
      </c>
      <c r="E245" s="135">
        <v>37632</v>
      </c>
      <c r="F245" s="65">
        <f t="shared" si="9"/>
        <v>11</v>
      </c>
      <c r="G245" s="65">
        <f t="shared" si="10"/>
        <v>1</v>
      </c>
      <c r="H245" s="30">
        <f t="shared" si="11"/>
        <v>2003</v>
      </c>
      <c r="I245" s="111" t="s">
        <v>1123</v>
      </c>
      <c r="J245" s="111" t="s">
        <v>1124</v>
      </c>
      <c r="K245" s="139" t="s">
        <v>56</v>
      </c>
      <c r="L245" s="111" t="s">
        <v>1384</v>
      </c>
      <c r="M245" s="139" t="s">
        <v>279</v>
      </c>
      <c r="N245" s="60">
        <v>45409</v>
      </c>
      <c r="O245" s="119" t="s">
        <v>534</v>
      </c>
      <c r="P245" s="116" t="s">
        <v>104</v>
      </c>
      <c r="Q245" s="117" t="s">
        <v>39</v>
      </c>
      <c r="R245" s="60">
        <v>45409</v>
      </c>
    </row>
    <row r="246" spans="1:18" s="31" customFormat="1" hidden="1" x14ac:dyDescent="0.25">
      <c r="A246" s="30">
        <v>235</v>
      </c>
      <c r="B246" s="148">
        <v>225</v>
      </c>
      <c r="C246" s="102" t="s">
        <v>246</v>
      </c>
      <c r="D246" s="131" t="s">
        <v>50</v>
      </c>
      <c r="E246" s="132">
        <v>37547</v>
      </c>
      <c r="F246" s="65">
        <f t="shared" si="9"/>
        <v>18</v>
      </c>
      <c r="G246" s="65">
        <f t="shared" si="10"/>
        <v>10</v>
      </c>
      <c r="H246" s="30">
        <f t="shared" si="11"/>
        <v>2002</v>
      </c>
      <c r="I246" s="111" t="s">
        <v>435</v>
      </c>
      <c r="J246" s="111" t="s">
        <v>436</v>
      </c>
      <c r="K246" s="89" t="s">
        <v>62</v>
      </c>
      <c r="L246" s="111" t="s">
        <v>287</v>
      </c>
      <c r="M246" s="89" t="s">
        <v>178</v>
      </c>
      <c r="N246" s="60">
        <v>45409</v>
      </c>
      <c r="O246" s="115" t="s">
        <v>533</v>
      </c>
      <c r="P246" s="116" t="s">
        <v>105</v>
      </c>
      <c r="Q246" s="118" t="s">
        <v>44</v>
      </c>
      <c r="R246" s="114" t="s">
        <v>1392</v>
      </c>
    </row>
    <row r="247" spans="1:18" s="31" customFormat="1" hidden="1" x14ac:dyDescent="0.25">
      <c r="A247" s="30">
        <v>236</v>
      </c>
      <c r="B247" s="148">
        <v>225</v>
      </c>
      <c r="C247" s="133" t="s">
        <v>315</v>
      </c>
      <c r="D247" s="134" t="s">
        <v>117</v>
      </c>
      <c r="E247" s="135">
        <v>37618</v>
      </c>
      <c r="F247" s="65">
        <f t="shared" si="9"/>
        <v>28</v>
      </c>
      <c r="G247" s="65">
        <f t="shared" si="10"/>
        <v>12</v>
      </c>
      <c r="H247" s="30">
        <f t="shared" si="11"/>
        <v>2002</v>
      </c>
      <c r="I247" s="111" t="s">
        <v>1125</v>
      </c>
      <c r="J247" s="111" t="s">
        <v>1126</v>
      </c>
      <c r="K247" s="139" t="s">
        <v>68</v>
      </c>
      <c r="L247" s="111" t="s">
        <v>149</v>
      </c>
      <c r="M247" s="139" t="s">
        <v>178</v>
      </c>
      <c r="N247" s="60">
        <v>45409</v>
      </c>
      <c r="O247" s="119" t="s">
        <v>534</v>
      </c>
      <c r="P247" s="116" t="s">
        <v>104</v>
      </c>
      <c r="Q247" s="118" t="s">
        <v>44</v>
      </c>
      <c r="R247" s="60">
        <v>45409</v>
      </c>
    </row>
    <row r="248" spans="1:18" s="31" customFormat="1" hidden="1" x14ac:dyDescent="0.25">
      <c r="A248" s="30">
        <v>237</v>
      </c>
      <c r="B248" s="148">
        <v>226</v>
      </c>
      <c r="C248" s="133" t="s">
        <v>696</v>
      </c>
      <c r="D248" s="134" t="s">
        <v>147</v>
      </c>
      <c r="E248" s="135">
        <v>37352</v>
      </c>
      <c r="F248" s="65">
        <f t="shared" si="9"/>
        <v>6</v>
      </c>
      <c r="G248" s="65">
        <f t="shared" si="10"/>
        <v>4</v>
      </c>
      <c r="H248" s="30">
        <f t="shared" si="11"/>
        <v>2002</v>
      </c>
      <c r="I248" s="111" t="s">
        <v>1127</v>
      </c>
      <c r="J248" s="111" t="s">
        <v>1128</v>
      </c>
      <c r="K248" s="139" t="s">
        <v>68</v>
      </c>
      <c r="L248" s="111" t="s">
        <v>149</v>
      </c>
      <c r="M248" s="139" t="s">
        <v>178</v>
      </c>
      <c r="N248" s="60">
        <v>45409</v>
      </c>
      <c r="O248" s="119" t="s">
        <v>534</v>
      </c>
      <c r="P248" s="116" t="s">
        <v>104</v>
      </c>
      <c r="Q248" s="118" t="s">
        <v>42</v>
      </c>
      <c r="R248" s="60">
        <v>45409</v>
      </c>
    </row>
    <row r="249" spans="1:18" s="31" customFormat="1" hidden="1" x14ac:dyDescent="0.25">
      <c r="A249" s="30">
        <v>238</v>
      </c>
      <c r="B249" s="148">
        <v>227</v>
      </c>
      <c r="C249" s="133" t="s">
        <v>219</v>
      </c>
      <c r="D249" s="134" t="s">
        <v>145</v>
      </c>
      <c r="E249" s="135">
        <v>37522</v>
      </c>
      <c r="F249" s="65">
        <f t="shared" si="9"/>
        <v>23</v>
      </c>
      <c r="G249" s="65">
        <f t="shared" si="10"/>
        <v>9</v>
      </c>
      <c r="H249" s="30">
        <f t="shared" si="11"/>
        <v>2002</v>
      </c>
      <c r="I249" s="111" t="s">
        <v>218</v>
      </c>
      <c r="J249" s="111" t="s">
        <v>260</v>
      </c>
      <c r="K249" s="139" t="s">
        <v>68</v>
      </c>
      <c r="L249" s="111" t="s">
        <v>149</v>
      </c>
      <c r="M249" s="139" t="s">
        <v>178</v>
      </c>
      <c r="N249" s="60">
        <v>45409</v>
      </c>
      <c r="O249" s="119" t="s">
        <v>534</v>
      </c>
      <c r="P249" s="116" t="s">
        <v>104</v>
      </c>
      <c r="Q249" s="118" t="s">
        <v>42</v>
      </c>
      <c r="R249" s="60">
        <v>45409</v>
      </c>
    </row>
    <row r="250" spans="1:18" s="31" customFormat="1" hidden="1" x14ac:dyDescent="0.25">
      <c r="A250" s="30">
        <v>239</v>
      </c>
      <c r="B250" s="148">
        <v>228</v>
      </c>
      <c r="C250" s="133" t="s">
        <v>697</v>
      </c>
      <c r="D250" s="134" t="s">
        <v>377</v>
      </c>
      <c r="E250" s="135">
        <v>37145</v>
      </c>
      <c r="F250" s="65">
        <f t="shared" si="9"/>
        <v>11</v>
      </c>
      <c r="G250" s="65">
        <f t="shared" si="10"/>
        <v>9</v>
      </c>
      <c r="H250" s="30">
        <f t="shared" si="11"/>
        <v>2001</v>
      </c>
      <c r="I250" s="111" t="s">
        <v>1129</v>
      </c>
      <c r="J250" s="111" t="s">
        <v>1130</v>
      </c>
      <c r="K250" s="139" t="s">
        <v>144</v>
      </c>
      <c r="L250" s="111" t="s">
        <v>181</v>
      </c>
      <c r="M250" s="139" t="s">
        <v>182</v>
      </c>
      <c r="N250" s="60">
        <v>45409</v>
      </c>
      <c r="O250" s="119" t="s">
        <v>534</v>
      </c>
      <c r="P250" s="116" t="s">
        <v>104</v>
      </c>
      <c r="Q250" s="118" t="s">
        <v>42</v>
      </c>
      <c r="R250" s="60">
        <v>45409</v>
      </c>
    </row>
    <row r="251" spans="1:18" s="31" customFormat="1" hidden="1" x14ac:dyDescent="0.25">
      <c r="A251" s="30">
        <v>240</v>
      </c>
      <c r="B251" s="148">
        <v>229</v>
      </c>
      <c r="C251" s="133" t="s">
        <v>296</v>
      </c>
      <c r="D251" s="134" t="s">
        <v>220</v>
      </c>
      <c r="E251" s="135">
        <v>37557</v>
      </c>
      <c r="F251" s="65">
        <f t="shared" si="9"/>
        <v>28</v>
      </c>
      <c r="G251" s="65">
        <f t="shared" si="10"/>
        <v>10</v>
      </c>
      <c r="H251" s="30">
        <f t="shared" si="11"/>
        <v>2002</v>
      </c>
      <c r="I251" s="111" t="s">
        <v>390</v>
      </c>
      <c r="J251" s="111" t="s">
        <v>391</v>
      </c>
      <c r="K251" s="139" t="s">
        <v>68</v>
      </c>
      <c r="L251" s="111" t="s">
        <v>149</v>
      </c>
      <c r="M251" s="139" t="s">
        <v>178</v>
      </c>
      <c r="N251" s="60">
        <v>45409</v>
      </c>
      <c r="O251" s="119" t="s">
        <v>534</v>
      </c>
      <c r="P251" s="116" t="s">
        <v>104</v>
      </c>
      <c r="Q251" s="117" t="s">
        <v>41</v>
      </c>
      <c r="R251" s="60">
        <v>45409</v>
      </c>
    </row>
    <row r="252" spans="1:18" s="31" customFormat="1" hidden="1" x14ac:dyDescent="0.25">
      <c r="A252" s="30">
        <v>241</v>
      </c>
      <c r="B252" s="148">
        <v>230</v>
      </c>
      <c r="C252" s="133" t="s">
        <v>133</v>
      </c>
      <c r="D252" s="134" t="s">
        <v>156</v>
      </c>
      <c r="E252" s="135">
        <v>37352</v>
      </c>
      <c r="F252" s="65">
        <f t="shared" si="9"/>
        <v>6</v>
      </c>
      <c r="G252" s="65">
        <f t="shared" si="10"/>
        <v>4</v>
      </c>
      <c r="H252" s="30">
        <f t="shared" si="11"/>
        <v>2002</v>
      </c>
      <c r="I252" s="111" t="s">
        <v>237</v>
      </c>
      <c r="J252" s="111" t="s">
        <v>266</v>
      </c>
      <c r="K252" s="139" t="s">
        <v>68</v>
      </c>
      <c r="L252" s="111" t="s">
        <v>149</v>
      </c>
      <c r="M252" s="139" t="s">
        <v>178</v>
      </c>
      <c r="N252" s="60">
        <v>45409</v>
      </c>
      <c r="O252" s="119" t="s">
        <v>534</v>
      </c>
      <c r="P252" s="116" t="s">
        <v>104</v>
      </c>
      <c r="Q252" s="117" t="s">
        <v>41</v>
      </c>
      <c r="R252" s="60">
        <v>45409</v>
      </c>
    </row>
    <row r="253" spans="1:18" s="31" customFormat="1" hidden="1" x14ac:dyDescent="0.25">
      <c r="A253" s="30">
        <v>242</v>
      </c>
      <c r="B253" s="148">
        <v>231</v>
      </c>
      <c r="C253" s="133" t="s">
        <v>230</v>
      </c>
      <c r="D253" s="134" t="s">
        <v>109</v>
      </c>
      <c r="E253" s="135">
        <v>37337</v>
      </c>
      <c r="F253" s="65">
        <f t="shared" si="9"/>
        <v>22</v>
      </c>
      <c r="G253" s="65">
        <f t="shared" si="10"/>
        <v>3</v>
      </c>
      <c r="H253" s="30">
        <f t="shared" si="11"/>
        <v>2002</v>
      </c>
      <c r="I253" s="111" t="s">
        <v>491</v>
      </c>
      <c r="J253" s="111" t="s">
        <v>492</v>
      </c>
      <c r="K253" s="139" t="s">
        <v>68</v>
      </c>
      <c r="L253" s="111" t="s">
        <v>149</v>
      </c>
      <c r="M253" s="139" t="s">
        <v>178</v>
      </c>
      <c r="N253" s="60">
        <v>45409</v>
      </c>
      <c r="O253" s="119" t="s">
        <v>534</v>
      </c>
      <c r="P253" s="116" t="s">
        <v>104</v>
      </c>
      <c r="Q253" s="117" t="s">
        <v>41</v>
      </c>
      <c r="R253" s="60">
        <v>45409</v>
      </c>
    </row>
    <row r="254" spans="1:18" s="31" customFormat="1" hidden="1" x14ac:dyDescent="0.25">
      <c r="A254" s="30">
        <v>243</v>
      </c>
      <c r="B254" s="148">
        <v>232</v>
      </c>
      <c r="C254" s="133" t="s">
        <v>698</v>
      </c>
      <c r="D254" s="134" t="s">
        <v>122</v>
      </c>
      <c r="E254" s="135">
        <v>37422</v>
      </c>
      <c r="F254" s="65">
        <f t="shared" si="9"/>
        <v>15</v>
      </c>
      <c r="G254" s="65">
        <f t="shared" si="10"/>
        <v>6</v>
      </c>
      <c r="H254" s="30">
        <f t="shared" si="11"/>
        <v>2002</v>
      </c>
      <c r="I254" s="111" t="s">
        <v>1131</v>
      </c>
      <c r="J254" s="111" t="s">
        <v>1132</v>
      </c>
      <c r="K254" s="139" t="s">
        <v>68</v>
      </c>
      <c r="L254" s="111" t="s">
        <v>149</v>
      </c>
      <c r="M254" s="139" t="s">
        <v>178</v>
      </c>
      <c r="N254" s="60">
        <v>45409</v>
      </c>
      <c r="O254" s="119" t="s">
        <v>534</v>
      </c>
      <c r="P254" s="116" t="s">
        <v>104</v>
      </c>
      <c r="Q254" s="117" t="s">
        <v>39</v>
      </c>
      <c r="R254" s="60">
        <v>45409</v>
      </c>
    </row>
    <row r="255" spans="1:18" s="31" customFormat="1" hidden="1" x14ac:dyDescent="0.25">
      <c r="A255" s="30">
        <v>244</v>
      </c>
      <c r="B255" s="148">
        <v>233</v>
      </c>
      <c r="C255" s="133" t="s">
        <v>341</v>
      </c>
      <c r="D255" s="134" t="s">
        <v>77</v>
      </c>
      <c r="E255" s="135">
        <v>37417</v>
      </c>
      <c r="F255" s="65">
        <f t="shared" si="9"/>
        <v>10</v>
      </c>
      <c r="G255" s="65">
        <f t="shared" si="10"/>
        <v>6</v>
      </c>
      <c r="H255" s="30">
        <f t="shared" si="11"/>
        <v>2002</v>
      </c>
      <c r="I255" s="111" t="s">
        <v>1133</v>
      </c>
      <c r="J255" s="111" t="s">
        <v>1134</v>
      </c>
      <c r="K255" s="139" t="s">
        <v>51</v>
      </c>
      <c r="L255" s="111" t="s">
        <v>116</v>
      </c>
      <c r="M255" s="139" t="s">
        <v>178</v>
      </c>
      <c r="N255" s="60">
        <v>45409</v>
      </c>
      <c r="O255" s="119" t="s">
        <v>534</v>
      </c>
      <c r="P255" s="116" t="s">
        <v>104</v>
      </c>
      <c r="Q255" s="117" t="s">
        <v>39</v>
      </c>
      <c r="R255" s="60">
        <v>45409</v>
      </c>
    </row>
    <row r="256" spans="1:18" s="31" customFormat="1" hidden="1" x14ac:dyDescent="0.25">
      <c r="A256" s="30">
        <v>245</v>
      </c>
      <c r="B256" s="148">
        <v>234</v>
      </c>
      <c r="C256" s="133" t="s">
        <v>344</v>
      </c>
      <c r="D256" s="134" t="s">
        <v>640</v>
      </c>
      <c r="E256" s="135">
        <v>37549</v>
      </c>
      <c r="F256" s="65">
        <f t="shared" si="9"/>
        <v>20</v>
      </c>
      <c r="G256" s="65">
        <f t="shared" si="10"/>
        <v>10</v>
      </c>
      <c r="H256" s="30">
        <f t="shared" si="11"/>
        <v>2002</v>
      </c>
      <c r="I256" s="111" t="s">
        <v>1135</v>
      </c>
      <c r="J256" s="111" t="s">
        <v>1136</v>
      </c>
      <c r="K256" s="139" t="s">
        <v>51</v>
      </c>
      <c r="L256" s="111" t="s">
        <v>116</v>
      </c>
      <c r="M256" s="139" t="s">
        <v>178</v>
      </c>
      <c r="N256" s="60">
        <v>45409</v>
      </c>
      <c r="O256" s="119" t="s">
        <v>534</v>
      </c>
      <c r="P256" s="116" t="s">
        <v>104</v>
      </c>
      <c r="Q256" s="118" t="s">
        <v>44</v>
      </c>
      <c r="R256" s="60">
        <v>45409</v>
      </c>
    </row>
    <row r="257" spans="1:18" s="31" customFormat="1" hidden="1" x14ac:dyDescent="0.25">
      <c r="A257" s="30">
        <v>246</v>
      </c>
      <c r="B257" s="148">
        <v>235</v>
      </c>
      <c r="C257" s="133" t="s">
        <v>699</v>
      </c>
      <c r="D257" s="134" t="s">
        <v>154</v>
      </c>
      <c r="E257" s="135">
        <v>37477</v>
      </c>
      <c r="F257" s="65">
        <f t="shared" si="9"/>
        <v>9</v>
      </c>
      <c r="G257" s="65">
        <f t="shared" si="10"/>
        <v>8</v>
      </c>
      <c r="H257" s="30">
        <f t="shared" si="11"/>
        <v>2002</v>
      </c>
      <c r="I257" s="111" t="s">
        <v>1137</v>
      </c>
      <c r="J257" s="111" t="s">
        <v>1138</v>
      </c>
      <c r="K257" s="139" t="s">
        <v>51</v>
      </c>
      <c r="L257" s="111" t="s">
        <v>116</v>
      </c>
      <c r="M257" s="139" t="s">
        <v>178</v>
      </c>
      <c r="N257" s="60">
        <v>45409</v>
      </c>
      <c r="O257" s="119" t="s">
        <v>534</v>
      </c>
      <c r="P257" s="116" t="s">
        <v>104</v>
      </c>
      <c r="Q257" s="117" t="s">
        <v>41</v>
      </c>
      <c r="R257" s="60">
        <v>45409</v>
      </c>
    </row>
    <row r="258" spans="1:18" s="31" customFormat="1" hidden="1" x14ac:dyDescent="0.25">
      <c r="A258" s="30">
        <v>247</v>
      </c>
      <c r="B258" s="148">
        <v>236</v>
      </c>
      <c r="C258" s="133" t="s">
        <v>188</v>
      </c>
      <c r="D258" s="134" t="s">
        <v>162</v>
      </c>
      <c r="E258" s="135">
        <v>37391</v>
      </c>
      <c r="F258" s="65">
        <f t="shared" si="9"/>
        <v>15</v>
      </c>
      <c r="G258" s="65">
        <f t="shared" si="10"/>
        <v>5</v>
      </c>
      <c r="H258" s="30">
        <f t="shared" si="11"/>
        <v>2002</v>
      </c>
      <c r="I258" s="111" t="s">
        <v>187</v>
      </c>
      <c r="J258" s="111" t="s">
        <v>249</v>
      </c>
      <c r="K258" s="139" t="s">
        <v>51</v>
      </c>
      <c r="L258" s="111" t="s">
        <v>116</v>
      </c>
      <c r="M258" s="139" t="s">
        <v>178</v>
      </c>
      <c r="N258" s="60">
        <v>45409</v>
      </c>
      <c r="O258" s="119" t="s">
        <v>534</v>
      </c>
      <c r="P258" s="116" t="s">
        <v>104</v>
      </c>
      <c r="Q258" s="118" t="s">
        <v>44</v>
      </c>
      <c r="R258" s="60">
        <v>45409</v>
      </c>
    </row>
    <row r="259" spans="1:18" s="31" customFormat="1" hidden="1" x14ac:dyDescent="0.25">
      <c r="A259" s="30">
        <v>248</v>
      </c>
      <c r="B259" s="148">
        <v>237</v>
      </c>
      <c r="C259" s="133" t="s">
        <v>59</v>
      </c>
      <c r="D259" s="134" t="s">
        <v>92</v>
      </c>
      <c r="E259" s="135">
        <v>37484</v>
      </c>
      <c r="F259" s="65">
        <f t="shared" si="9"/>
        <v>16</v>
      </c>
      <c r="G259" s="65">
        <f t="shared" si="10"/>
        <v>8</v>
      </c>
      <c r="H259" s="30">
        <f t="shared" si="11"/>
        <v>2002</v>
      </c>
      <c r="I259" s="111" t="s">
        <v>186</v>
      </c>
      <c r="J259" s="111" t="s">
        <v>248</v>
      </c>
      <c r="K259" s="139" t="s">
        <v>51</v>
      </c>
      <c r="L259" s="111" t="s">
        <v>116</v>
      </c>
      <c r="M259" s="139" t="s">
        <v>178</v>
      </c>
      <c r="N259" s="60">
        <v>45409</v>
      </c>
      <c r="O259" s="119" t="s">
        <v>534</v>
      </c>
      <c r="P259" s="116" t="s">
        <v>104</v>
      </c>
      <c r="Q259" s="118" t="s">
        <v>44</v>
      </c>
      <c r="R259" s="60">
        <v>45409</v>
      </c>
    </row>
    <row r="260" spans="1:18" s="31" customFormat="1" hidden="1" x14ac:dyDescent="0.25">
      <c r="A260" s="30">
        <v>249</v>
      </c>
      <c r="B260" s="148">
        <v>238</v>
      </c>
      <c r="C260" s="133" t="s">
        <v>294</v>
      </c>
      <c r="D260" s="134" t="s">
        <v>139</v>
      </c>
      <c r="E260" s="135">
        <v>37374</v>
      </c>
      <c r="F260" s="65">
        <f t="shared" si="9"/>
        <v>28</v>
      </c>
      <c r="G260" s="65">
        <f t="shared" si="10"/>
        <v>4</v>
      </c>
      <c r="H260" s="30">
        <f t="shared" si="11"/>
        <v>2002</v>
      </c>
      <c r="I260" s="111" t="s">
        <v>386</v>
      </c>
      <c r="J260" s="111" t="s">
        <v>387</v>
      </c>
      <c r="K260" s="139" t="s">
        <v>51</v>
      </c>
      <c r="L260" s="111" t="s">
        <v>116</v>
      </c>
      <c r="M260" s="139" t="s">
        <v>178</v>
      </c>
      <c r="N260" s="60">
        <v>45409</v>
      </c>
      <c r="O260" s="119" t="s">
        <v>534</v>
      </c>
      <c r="P260" s="116" t="s">
        <v>104</v>
      </c>
      <c r="Q260" s="117" t="s">
        <v>41</v>
      </c>
      <c r="R260" s="60">
        <v>45409</v>
      </c>
    </row>
    <row r="261" spans="1:18" s="31" customFormat="1" hidden="1" x14ac:dyDescent="0.25">
      <c r="A261" s="30">
        <v>250</v>
      </c>
      <c r="B261" s="148">
        <v>239</v>
      </c>
      <c r="C261" s="133" t="s">
        <v>352</v>
      </c>
      <c r="D261" s="134" t="s">
        <v>49</v>
      </c>
      <c r="E261" s="135">
        <v>37429</v>
      </c>
      <c r="F261" s="65">
        <f t="shared" si="9"/>
        <v>22</v>
      </c>
      <c r="G261" s="65">
        <f t="shared" si="10"/>
        <v>6</v>
      </c>
      <c r="H261" s="30">
        <f t="shared" si="11"/>
        <v>2002</v>
      </c>
      <c r="I261" s="111" t="s">
        <v>483</v>
      </c>
      <c r="J261" s="111" t="s">
        <v>484</v>
      </c>
      <c r="K261" s="139" t="s">
        <v>62</v>
      </c>
      <c r="L261" s="111" t="s">
        <v>278</v>
      </c>
      <c r="M261" s="139" t="s">
        <v>178</v>
      </c>
      <c r="N261" s="60">
        <v>45409</v>
      </c>
      <c r="O261" s="119" t="s">
        <v>534</v>
      </c>
      <c r="P261" s="116" t="s">
        <v>104</v>
      </c>
      <c r="Q261" s="118" t="s">
        <v>42</v>
      </c>
      <c r="R261" s="60">
        <v>45409</v>
      </c>
    </row>
    <row r="262" spans="1:18" s="31" customFormat="1" hidden="1" x14ac:dyDescent="0.25">
      <c r="A262" s="30">
        <v>251</v>
      </c>
      <c r="B262" s="148">
        <v>240</v>
      </c>
      <c r="C262" s="133" t="s">
        <v>700</v>
      </c>
      <c r="D262" s="134" t="s">
        <v>292</v>
      </c>
      <c r="E262" s="135">
        <v>37266</v>
      </c>
      <c r="F262" s="65">
        <f t="shared" si="9"/>
        <v>10</v>
      </c>
      <c r="G262" s="65">
        <f t="shared" si="10"/>
        <v>1</v>
      </c>
      <c r="H262" s="30">
        <f t="shared" si="11"/>
        <v>2002</v>
      </c>
      <c r="I262" s="111" t="s">
        <v>1139</v>
      </c>
      <c r="J262" s="111" t="s">
        <v>1140</v>
      </c>
      <c r="K262" s="139" t="s">
        <v>62</v>
      </c>
      <c r="L262" s="111" t="s">
        <v>278</v>
      </c>
      <c r="M262" s="139" t="s">
        <v>178</v>
      </c>
      <c r="N262" s="60">
        <v>45409</v>
      </c>
      <c r="O262" s="119" t="s">
        <v>534</v>
      </c>
      <c r="P262" s="116" t="s">
        <v>104</v>
      </c>
      <c r="Q262" s="118" t="s">
        <v>44</v>
      </c>
      <c r="R262" s="60">
        <v>45409</v>
      </c>
    </row>
    <row r="263" spans="1:18" s="31" customFormat="1" hidden="1" x14ac:dyDescent="0.25">
      <c r="A263" s="30">
        <v>252</v>
      </c>
      <c r="B263" s="148">
        <v>241</v>
      </c>
      <c r="C263" s="133" t="s">
        <v>335</v>
      </c>
      <c r="D263" s="134" t="s">
        <v>57</v>
      </c>
      <c r="E263" s="135">
        <v>37298</v>
      </c>
      <c r="F263" s="65">
        <f t="shared" si="9"/>
        <v>11</v>
      </c>
      <c r="G263" s="65">
        <f t="shared" si="10"/>
        <v>2</v>
      </c>
      <c r="H263" s="30">
        <f t="shared" si="11"/>
        <v>2002</v>
      </c>
      <c r="I263" s="111" t="s">
        <v>457</v>
      </c>
      <c r="J263" s="111" t="s">
        <v>458</v>
      </c>
      <c r="K263" s="139" t="s">
        <v>68</v>
      </c>
      <c r="L263" s="111" t="s">
        <v>149</v>
      </c>
      <c r="M263" s="139" t="s">
        <v>178</v>
      </c>
      <c r="N263" s="60">
        <v>45409</v>
      </c>
      <c r="O263" s="119" t="s">
        <v>534</v>
      </c>
      <c r="P263" s="116" t="s">
        <v>104</v>
      </c>
      <c r="Q263" s="117" t="s">
        <v>41</v>
      </c>
      <c r="R263" s="60">
        <v>45409</v>
      </c>
    </row>
    <row r="264" spans="1:18" s="31" customFormat="1" hidden="1" x14ac:dyDescent="0.25">
      <c r="A264" s="30">
        <v>253</v>
      </c>
      <c r="B264" s="148">
        <v>242</v>
      </c>
      <c r="C264" s="133" t="s">
        <v>190</v>
      </c>
      <c r="D264" s="134" t="s">
        <v>191</v>
      </c>
      <c r="E264" s="135">
        <v>37302</v>
      </c>
      <c r="F264" s="65">
        <f t="shared" si="9"/>
        <v>15</v>
      </c>
      <c r="G264" s="65">
        <f t="shared" si="10"/>
        <v>2</v>
      </c>
      <c r="H264" s="30">
        <f t="shared" si="11"/>
        <v>2002</v>
      </c>
      <c r="I264" s="111" t="s">
        <v>189</v>
      </c>
      <c r="J264" s="111" t="s">
        <v>250</v>
      </c>
      <c r="K264" s="139" t="s">
        <v>51</v>
      </c>
      <c r="L264" s="111" t="s">
        <v>116</v>
      </c>
      <c r="M264" s="139" t="s">
        <v>178</v>
      </c>
      <c r="N264" s="60">
        <v>45409</v>
      </c>
      <c r="O264" s="119" t="s">
        <v>534</v>
      </c>
      <c r="P264" s="116" t="s">
        <v>104</v>
      </c>
      <c r="Q264" s="118" t="s">
        <v>44</v>
      </c>
      <c r="R264" s="60">
        <v>45409</v>
      </c>
    </row>
    <row r="265" spans="1:18" s="31" customFormat="1" hidden="1" x14ac:dyDescent="0.25">
      <c r="A265" s="30">
        <v>254</v>
      </c>
      <c r="B265" s="148">
        <v>243</v>
      </c>
      <c r="C265" s="133" t="s">
        <v>88</v>
      </c>
      <c r="D265" s="134" t="s">
        <v>154</v>
      </c>
      <c r="E265" s="135">
        <v>36945</v>
      </c>
      <c r="F265" s="65">
        <f t="shared" si="9"/>
        <v>23</v>
      </c>
      <c r="G265" s="65">
        <f t="shared" si="10"/>
        <v>2</v>
      </c>
      <c r="H265" s="30">
        <f t="shared" si="11"/>
        <v>2001</v>
      </c>
      <c r="I265" s="111" t="s">
        <v>1141</v>
      </c>
      <c r="J265" s="111" t="s">
        <v>1142</v>
      </c>
      <c r="K265" s="139" t="s">
        <v>144</v>
      </c>
      <c r="L265" s="111" t="s">
        <v>181</v>
      </c>
      <c r="M265" s="139" t="s">
        <v>182</v>
      </c>
      <c r="N265" s="60">
        <v>45409</v>
      </c>
      <c r="O265" s="119" t="s">
        <v>534</v>
      </c>
      <c r="P265" s="116" t="s">
        <v>104</v>
      </c>
      <c r="Q265" s="117" t="s">
        <v>41</v>
      </c>
      <c r="R265" s="60">
        <v>45409</v>
      </c>
    </row>
    <row r="266" spans="1:18" s="31" customFormat="1" hidden="1" x14ac:dyDescent="0.25">
      <c r="A266" s="30">
        <v>255</v>
      </c>
      <c r="B266" s="148">
        <v>244</v>
      </c>
      <c r="C266" s="133" t="s">
        <v>303</v>
      </c>
      <c r="D266" s="134" t="s">
        <v>564</v>
      </c>
      <c r="E266" s="135">
        <v>37453</v>
      </c>
      <c r="F266" s="65">
        <f t="shared" si="9"/>
        <v>16</v>
      </c>
      <c r="G266" s="65">
        <f t="shared" si="10"/>
        <v>7</v>
      </c>
      <c r="H266" s="30">
        <f t="shared" si="11"/>
        <v>2002</v>
      </c>
      <c r="I266" s="111" t="s">
        <v>1143</v>
      </c>
      <c r="J266" s="111" t="s">
        <v>1144</v>
      </c>
      <c r="K266" s="139" t="s">
        <v>68</v>
      </c>
      <c r="L266" s="111" t="s">
        <v>149</v>
      </c>
      <c r="M266" s="139" t="s">
        <v>178</v>
      </c>
      <c r="N266" s="60">
        <v>45409</v>
      </c>
      <c r="O266" s="119" t="s">
        <v>534</v>
      </c>
      <c r="P266" s="116" t="s">
        <v>104</v>
      </c>
      <c r="Q266" s="118" t="s">
        <v>40</v>
      </c>
      <c r="R266" s="60">
        <v>45409</v>
      </c>
    </row>
    <row r="267" spans="1:18" s="31" customFormat="1" hidden="1" x14ac:dyDescent="0.25">
      <c r="A267" s="30">
        <v>256</v>
      </c>
      <c r="B267" s="148">
        <v>245</v>
      </c>
      <c r="C267" s="133" t="s">
        <v>306</v>
      </c>
      <c r="D267" s="134" t="s">
        <v>701</v>
      </c>
      <c r="E267" s="135">
        <v>37717</v>
      </c>
      <c r="F267" s="65">
        <f t="shared" si="9"/>
        <v>6</v>
      </c>
      <c r="G267" s="65">
        <f t="shared" si="10"/>
        <v>4</v>
      </c>
      <c r="H267" s="30">
        <f t="shared" si="11"/>
        <v>2003</v>
      </c>
      <c r="I267" s="111" t="s">
        <v>1145</v>
      </c>
      <c r="J267" s="111" t="s">
        <v>1146</v>
      </c>
      <c r="K267" s="139" t="s">
        <v>56</v>
      </c>
      <c r="L267" s="111" t="s">
        <v>1370</v>
      </c>
      <c r="M267" s="139" t="s">
        <v>279</v>
      </c>
      <c r="N267" s="60">
        <v>45409</v>
      </c>
      <c r="O267" s="119" t="s">
        <v>534</v>
      </c>
      <c r="P267" s="116" t="s">
        <v>104</v>
      </c>
      <c r="Q267" s="118" t="s">
        <v>44</v>
      </c>
      <c r="R267" s="60">
        <v>45409</v>
      </c>
    </row>
    <row r="268" spans="1:18" s="31" customFormat="1" hidden="1" x14ac:dyDescent="0.25">
      <c r="A268" s="30">
        <v>257</v>
      </c>
      <c r="B268" s="148">
        <v>246</v>
      </c>
      <c r="C268" s="133" t="s">
        <v>192</v>
      </c>
      <c r="D268" s="134" t="s">
        <v>94</v>
      </c>
      <c r="E268" s="135">
        <v>37432</v>
      </c>
      <c r="F268" s="142">
        <f t="shared" ref="F268:F331" si="12">DAY(E268)</f>
        <v>25</v>
      </c>
      <c r="G268" s="142">
        <f t="shared" ref="G268:G331" si="13">MONTH(E268)</f>
        <v>6</v>
      </c>
      <c r="H268" s="141">
        <f t="shared" ref="H268:H331" si="14">YEAR(E268)</f>
        <v>2002</v>
      </c>
      <c r="I268" s="111" t="s">
        <v>463</v>
      </c>
      <c r="J268" s="111" t="s">
        <v>464</v>
      </c>
      <c r="K268" s="139" t="s">
        <v>55</v>
      </c>
      <c r="L268" s="111" t="s">
        <v>277</v>
      </c>
      <c r="M268" s="139" t="s">
        <v>178</v>
      </c>
      <c r="N268" s="143">
        <v>45409</v>
      </c>
      <c r="O268" s="119" t="s">
        <v>534</v>
      </c>
      <c r="P268" s="116" t="s">
        <v>104</v>
      </c>
      <c r="Q268" s="118" t="s">
        <v>40</v>
      </c>
      <c r="R268" s="143">
        <v>45409</v>
      </c>
    </row>
    <row r="269" spans="1:18" s="31" customFormat="1" x14ac:dyDescent="0.25">
      <c r="A269" s="30">
        <v>258</v>
      </c>
      <c r="B269" s="148">
        <v>247</v>
      </c>
      <c r="C269" s="102" t="s">
        <v>702</v>
      </c>
      <c r="D269" s="131" t="s">
        <v>640</v>
      </c>
      <c r="E269" s="132">
        <v>37595</v>
      </c>
      <c r="F269" s="65">
        <f t="shared" si="12"/>
        <v>5</v>
      </c>
      <c r="G269" s="65">
        <f t="shared" si="13"/>
        <v>12</v>
      </c>
      <c r="H269" s="30">
        <f t="shared" si="14"/>
        <v>2002</v>
      </c>
      <c r="I269" s="111" t="s">
        <v>1147</v>
      </c>
      <c r="J269" s="111" t="s">
        <v>1148</v>
      </c>
      <c r="K269" s="89" t="s">
        <v>56</v>
      </c>
      <c r="L269" s="111" t="s">
        <v>1370</v>
      </c>
      <c r="M269" s="89" t="s">
        <v>279</v>
      </c>
      <c r="N269" s="60">
        <v>45409</v>
      </c>
      <c r="O269" s="120" t="s">
        <v>535</v>
      </c>
      <c r="P269" s="118" t="s">
        <v>130</v>
      </c>
      <c r="Q269" s="117" t="s">
        <v>41</v>
      </c>
      <c r="R269" s="60">
        <v>45409</v>
      </c>
    </row>
    <row r="270" spans="1:18" s="31" customFormat="1" x14ac:dyDescent="0.25">
      <c r="A270" s="30">
        <v>259</v>
      </c>
      <c r="B270" s="148">
        <v>248</v>
      </c>
      <c r="C270" s="102" t="s">
        <v>703</v>
      </c>
      <c r="D270" s="131" t="s">
        <v>86</v>
      </c>
      <c r="E270" s="132">
        <v>37726</v>
      </c>
      <c r="F270" s="65">
        <f t="shared" si="12"/>
        <v>15</v>
      </c>
      <c r="G270" s="65">
        <f t="shared" si="13"/>
        <v>4</v>
      </c>
      <c r="H270" s="30">
        <f t="shared" si="14"/>
        <v>2003</v>
      </c>
      <c r="I270" s="111" t="s">
        <v>1149</v>
      </c>
      <c r="J270" s="111" t="s">
        <v>1150</v>
      </c>
      <c r="K270" s="89" t="s">
        <v>56</v>
      </c>
      <c r="L270" s="111" t="s">
        <v>1370</v>
      </c>
      <c r="M270" s="89" t="s">
        <v>279</v>
      </c>
      <c r="N270" s="60">
        <v>45409</v>
      </c>
      <c r="O270" s="120" t="s">
        <v>535</v>
      </c>
      <c r="P270" s="118" t="s">
        <v>130</v>
      </c>
      <c r="Q270" s="118" t="s">
        <v>44</v>
      </c>
      <c r="R270" s="60">
        <v>45409</v>
      </c>
    </row>
    <row r="271" spans="1:18" s="32" customFormat="1" x14ac:dyDescent="0.25">
      <c r="A271" s="30">
        <v>260</v>
      </c>
      <c r="B271" s="148">
        <v>249</v>
      </c>
      <c r="C271" s="102" t="s">
        <v>704</v>
      </c>
      <c r="D271" s="131" t="s">
        <v>101</v>
      </c>
      <c r="E271" s="132">
        <v>37267</v>
      </c>
      <c r="F271" s="65">
        <f t="shared" si="12"/>
        <v>11</v>
      </c>
      <c r="G271" s="65">
        <f t="shared" si="13"/>
        <v>1</v>
      </c>
      <c r="H271" s="30">
        <f t="shared" si="14"/>
        <v>2002</v>
      </c>
      <c r="I271" s="111" t="s">
        <v>1151</v>
      </c>
      <c r="J271" s="111" t="s">
        <v>1152</v>
      </c>
      <c r="K271" s="89" t="s">
        <v>68</v>
      </c>
      <c r="L271" s="111" t="s">
        <v>149</v>
      </c>
      <c r="M271" s="89" t="s">
        <v>178</v>
      </c>
      <c r="N271" s="60">
        <v>45409</v>
      </c>
      <c r="O271" s="120" t="s">
        <v>535</v>
      </c>
      <c r="P271" s="118" t="s">
        <v>130</v>
      </c>
      <c r="Q271" s="118" t="s">
        <v>42</v>
      </c>
      <c r="R271" s="60">
        <v>45409</v>
      </c>
    </row>
    <row r="272" spans="1:18" s="31" customFormat="1" x14ac:dyDescent="0.25">
      <c r="A272" s="30">
        <v>261</v>
      </c>
      <c r="B272" s="148">
        <v>250</v>
      </c>
      <c r="C272" s="102" t="s">
        <v>705</v>
      </c>
      <c r="D272" s="131" t="s">
        <v>151</v>
      </c>
      <c r="E272" s="132">
        <v>37174</v>
      </c>
      <c r="F272" s="65">
        <f t="shared" si="12"/>
        <v>10</v>
      </c>
      <c r="G272" s="65">
        <f t="shared" si="13"/>
        <v>10</v>
      </c>
      <c r="H272" s="30">
        <f t="shared" si="14"/>
        <v>2001</v>
      </c>
      <c r="I272" s="111" t="s">
        <v>1153</v>
      </c>
      <c r="J272" s="111" t="s">
        <v>1154</v>
      </c>
      <c r="K272" s="89" t="s">
        <v>68</v>
      </c>
      <c r="L272" s="111" t="s">
        <v>149</v>
      </c>
      <c r="M272" s="89" t="s">
        <v>178</v>
      </c>
      <c r="N272" s="60">
        <v>45409</v>
      </c>
      <c r="O272" s="120" t="s">
        <v>535</v>
      </c>
      <c r="P272" s="118" t="s">
        <v>130</v>
      </c>
      <c r="Q272" s="117" t="s">
        <v>41</v>
      </c>
      <c r="R272" s="60">
        <v>45409</v>
      </c>
    </row>
    <row r="273" spans="1:18" s="31" customFormat="1" x14ac:dyDescent="0.25">
      <c r="A273" s="30">
        <v>262</v>
      </c>
      <c r="B273" s="148">
        <v>251</v>
      </c>
      <c r="C273" s="102" t="s">
        <v>706</v>
      </c>
      <c r="D273" s="131" t="s">
        <v>124</v>
      </c>
      <c r="E273" s="132">
        <v>37595</v>
      </c>
      <c r="F273" s="65">
        <f t="shared" si="12"/>
        <v>5</v>
      </c>
      <c r="G273" s="65">
        <f t="shared" si="13"/>
        <v>12</v>
      </c>
      <c r="H273" s="30">
        <f t="shared" si="14"/>
        <v>2002</v>
      </c>
      <c r="I273" s="111" t="s">
        <v>1155</v>
      </c>
      <c r="J273" s="111" t="s">
        <v>1156</v>
      </c>
      <c r="K273" s="89" t="s">
        <v>68</v>
      </c>
      <c r="L273" s="111" t="s">
        <v>149</v>
      </c>
      <c r="M273" s="89" t="s">
        <v>178</v>
      </c>
      <c r="N273" s="60">
        <v>45409</v>
      </c>
      <c r="O273" s="120" t="s">
        <v>535</v>
      </c>
      <c r="P273" s="118" t="s">
        <v>130</v>
      </c>
      <c r="Q273" s="117" t="s">
        <v>39</v>
      </c>
      <c r="R273" s="60">
        <v>45409</v>
      </c>
    </row>
    <row r="274" spans="1:18" s="31" customFormat="1" x14ac:dyDescent="0.25">
      <c r="A274" s="30">
        <v>263</v>
      </c>
      <c r="B274" s="148">
        <v>252</v>
      </c>
      <c r="C274" s="102" t="s">
        <v>707</v>
      </c>
      <c r="D274" s="131" t="s">
        <v>109</v>
      </c>
      <c r="E274" s="132">
        <v>37361</v>
      </c>
      <c r="F274" s="65">
        <f t="shared" si="12"/>
        <v>15</v>
      </c>
      <c r="G274" s="65">
        <f t="shared" si="13"/>
        <v>4</v>
      </c>
      <c r="H274" s="30">
        <f t="shared" si="14"/>
        <v>2002</v>
      </c>
      <c r="I274" s="111" t="s">
        <v>1157</v>
      </c>
      <c r="J274" s="111" t="s">
        <v>1158</v>
      </c>
      <c r="K274" s="89" t="s">
        <v>51</v>
      </c>
      <c r="L274" s="111" t="s">
        <v>116</v>
      </c>
      <c r="M274" s="89" t="s">
        <v>178</v>
      </c>
      <c r="N274" s="60">
        <v>45409</v>
      </c>
      <c r="O274" s="120" t="s">
        <v>535</v>
      </c>
      <c r="P274" s="118" t="s">
        <v>130</v>
      </c>
      <c r="Q274" s="117" t="s">
        <v>41</v>
      </c>
      <c r="R274" s="60">
        <v>45409</v>
      </c>
    </row>
    <row r="275" spans="1:18" s="31" customFormat="1" x14ac:dyDescent="0.25">
      <c r="A275" s="30">
        <v>264</v>
      </c>
      <c r="B275" s="148">
        <v>253</v>
      </c>
      <c r="C275" s="102" t="s">
        <v>708</v>
      </c>
      <c r="D275" s="131" t="s">
        <v>76</v>
      </c>
      <c r="E275" s="132">
        <v>37274</v>
      </c>
      <c r="F275" s="65">
        <f t="shared" si="12"/>
        <v>18</v>
      </c>
      <c r="G275" s="65">
        <f t="shared" si="13"/>
        <v>1</v>
      </c>
      <c r="H275" s="30">
        <f t="shared" si="14"/>
        <v>2002</v>
      </c>
      <c r="I275" s="111" t="s">
        <v>1159</v>
      </c>
      <c r="J275" s="111" t="s">
        <v>1160</v>
      </c>
      <c r="K275" s="89" t="s">
        <v>60</v>
      </c>
      <c r="L275" s="111" t="s">
        <v>274</v>
      </c>
      <c r="M275" s="89" t="s">
        <v>178</v>
      </c>
      <c r="N275" s="60">
        <v>45409</v>
      </c>
      <c r="O275" s="120" t="s">
        <v>535</v>
      </c>
      <c r="P275" s="118" t="s">
        <v>130</v>
      </c>
      <c r="Q275" s="118" t="s">
        <v>44</v>
      </c>
      <c r="R275" s="60">
        <v>45409</v>
      </c>
    </row>
    <row r="276" spans="1:18" s="31" customFormat="1" x14ac:dyDescent="0.25">
      <c r="A276" s="30">
        <v>265</v>
      </c>
      <c r="B276" s="148">
        <v>254</v>
      </c>
      <c r="C276" s="102" t="s">
        <v>88</v>
      </c>
      <c r="D276" s="131" t="s">
        <v>635</v>
      </c>
      <c r="E276" s="132">
        <v>37518</v>
      </c>
      <c r="F276" s="65">
        <f t="shared" si="12"/>
        <v>19</v>
      </c>
      <c r="G276" s="65">
        <f t="shared" si="13"/>
        <v>9</v>
      </c>
      <c r="H276" s="30">
        <f t="shared" si="14"/>
        <v>2002</v>
      </c>
      <c r="I276" s="111" t="s">
        <v>1161</v>
      </c>
      <c r="J276" s="111" t="s">
        <v>1162</v>
      </c>
      <c r="K276" s="89" t="s">
        <v>51</v>
      </c>
      <c r="L276" s="111" t="s">
        <v>116</v>
      </c>
      <c r="M276" s="89" t="s">
        <v>178</v>
      </c>
      <c r="N276" s="60">
        <v>45409</v>
      </c>
      <c r="O276" s="120" t="s">
        <v>535</v>
      </c>
      <c r="P276" s="118" t="s">
        <v>130</v>
      </c>
      <c r="Q276" s="118" t="s">
        <v>42</v>
      </c>
      <c r="R276" s="60">
        <v>45409</v>
      </c>
    </row>
    <row r="277" spans="1:18" s="31" customFormat="1" x14ac:dyDescent="0.25">
      <c r="A277" s="30">
        <v>266</v>
      </c>
      <c r="B277" s="148">
        <v>255</v>
      </c>
      <c r="C277" s="102" t="s">
        <v>709</v>
      </c>
      <c r="D277" s="131" t="s">
        <v>57</v>
      </c>
      <c r="E277" s="132">
        <v>37363</v>
      </c>
      <c r="F277" s="65">
        <f t="shared" si="12"/>
        <v>17</v>
      </c>
      <c r="G277" s="65">
        <f t="shared" si="13"/>
        <v>4</v>
      </c>
      <c r="H277" s="30">
        <f t="shared" si="14"/>
        <v>2002</v>
      </c>
      <c r="I277" s="111" t="s">
        <v>1163</v>
      </c>
      <c r="J277" s="111" t="s">
        <v>1164</v>
      </c>
      <c r="K277" s="89" t="s">
        <v>51</v>
      </c>
      <c r="L277" s="111" t="s">
        <v>116</v>
      </c>
      <c r="M277" s="89" t="s">
        <v>178</v>
      </c>
      <c r="N277" s="60">
        <v>45409</v>
      </c>
      <c r="O277" s="120" t="s">
        <v>535</v>
      </c>
      <c r="P277" s="118" t="s">
        <v>130</v>
      </c>
      <c r="Q277" s="117" t="s">
        <v>41</v>
      </c>
      <c r="R277" s="60">
        <v>45409</v>
      </c>
    </row>
    <row r="278" spans="1:18" s="31" customFormat="1" x14ac:dyDescent="0.25">
      <c r="A278" s="30">
        <v>267</v>
      </c>
      <c r="B278" s="148">
        <v>256</v>
      </c>
      <c r="C278" s="102" t="s">
        <v>710</v>
      </c>
      <c r="D278" s="131" t="s">
        <v>153</v>
      </c>
      <c r="E278" s="132">
        <v>36996</v>
      </c>
      <c r="F278" s="65">
        <f t="shared" si="12"/>
        <v>15</v>
      </c>
      <c r="G278" s="65">
        <f t="shared" si="13"/>
        <v>4</v>
      </c>
      <c r="H278" s="30">
        <f t="shared" si="14"/>
        <v>2001</v>
      </c>
      <c r="I278" s="111" t="s">
        <v>1165</v>
      </c>
      <c r="J278" s="111" t="s">
        <v>1166</v>
      </c>
      <c r="K278" s="89" t="s">
        <v>51</v>
      </c>
      <c r="L278" s="111" t="s">
        <v>116</v>
      </c>
      <c r="M278" s="89" t="s">
        <v>178</v>
      </c>
      <c r="N278" s="60">
        <v>45409</v>
      </c>
      <c r="O278" s="120" t="s">
        <v>535</v>
      </c>
      <c r="P278" s="118" t="s">
        <v>130</v>
      </c>
      <c r="Q278" s="117" t="s">
        <v>39</v>
      </c>
      <c r="R278" s="60">
        <v>45409</v>
      </c>
    </row>
    <row r="279" spans="1:18" s="31" customFormat="1" x14ac:dyDescent="0.25">
      <c r="A279" s="30">
        <v>268</v>
      </c>
      <c r="B279" s="148">
        <v>257</v>
      </c>
      <c r="C279" s="102" t="s">
        <v>711</v>
      </c>
      <c r="D279" s="131" t="s">
        <v>76</v>
      </c>
      <c r="E279" s="132">
        <v>36526</v>
      </c>
      <c r="F279" s="65">
        <f t="shared" si="12"/>
        <v>1</v>
      </c>
      <c r="G279" s="65">
        <f t="shared" si="13"/>
        <v>1</v>
      </c>
      <c r="H279" s="30">
        <f t="shared" si="14"/>
        <v>2000</v>
      </c>
      <c r="I279" s="111" t="s">
        <v>1167</v>
      </c>
      <c r="J279" s="111" t="s">
        <v>1168</v>
      </c>
      <c r="K279" s="89" t="s">
        <v>65</v>
      </c>
      <c r="L279" s="111" t="s">
        <v>128</v>
      </c>
      <c r="M279" s="89" t="s">
        <v>178</v>
      </c>
      <c r="N279" s="60">
        <v>45409</v>
      </c>
      <c r="O279" s="120" t="s">
        <v>535</v>
      </c>
      <c r="P279" s="118" t="s">
        <v>130</v>
      </c>
      <c r="Q279" s="118" t="s">
        <v>44</v>
      </c>
      <c r="R279" s="60">
        <v>45409</v>
      </c>
    </row>
    <row r="280" spans="1:18" s="31" customFormat="1" x14ac:dyDescent="0.25">
      <c r="A280" s="30">
        <v>269</v>
      </c>
      <c r="B280" s="148">
        <v>258</v>
      </c>
      <c r="C280" s="102" t="s">
        <v>301</v>
      </c>
      <c r="D280" s="131" t="s">
        <v>69</v>
      </c>
      <c r="E280" s="132">
        <v>37305</v>
      </c>
      <c r="F280" s="65">
        <f t="shared" si="12"/>
        <v>18</v>
      </c>
      <c r="G280" s="65">
        <f t="shared" si="13"/>
        <v>2</v>
      </c>
      <c r="H280" s="30">
        <f t="shared" si="14"/>
        <v>2002</v>
      </c>
      <c r="I280" s="111" t="s">
        <v>398</v>
      </c>
      <c r="J280" s="111" t="s">
        <v>399</v>
      </c>
      <c r="K280" s="89" t="s">
        <v>68</v>
      </c>
      <c r="L280" s="111" t="s">
        <v>149</v>
      </c>
      <c r="M280" s="89" t="s">
        <v>178</v>
      </c>
      <c r="N280" s="60">
        <v>45409</v>
      </c>
      <c r="O280" s="120" t="s">
        <v>535</v>
      </c>
      <c r="P280" s="118" t="s">
        <v>130</v>
      </c>
      <c r="Q280" s="118" t="s">
        <v>40</v>
      </c>
      <c r="R280" s="60">
        <v>45409</v>
      </c>
    </row>
    <row r="281" spans="1:18" s="31" customFormat="1" x14ac:dyDescent="0.25">
      <c r="A281" s="30">
        <v>270</v>
      </c>
      <c r="B281" s="148">
        <v>259</v>
      </c>
      <c r="C281" s="102" t="s">
        <v>365</v>
      </c>
      <c r="D281" s="131" t="s">
        <v>57</v>
      </c>
      <c r="E281" s="132">
        <v>37540</v>
      </c>
      <c r="F281" s="65">
        <f t="shared" si="12"/>
        <v>11</v>
      </c>
      <c r="G281" s="65">
        <f t="shared" si="13"/>
        <v>10</v>
      </c>
      <c r="H281" s="30">
        <f t="shared" si="14"/>
        <v>2002</v>
      </c>
      <c r="I281" s="111" t="s">
        <v>499</v>
      </c>
      <c r="J281" s="111" t="s">
        <v>500</v>
      </c>
      <c r="K281" s="89" t="s">
        <v>68</v>
      </c>
      <c r="L281" s="111" t="s">
        <v>149</v>
      </c>
      <c r="M281" s="89" t="s">
        <v>178</v>
      </c>
      <c r="N281" s="60">
        <v>45409</v>
      </c>
      <c r="O281" s="120" t="s">
        <v>535</v>
      </c>
      <c r="P281" s="118" t="s">
        <v>130</v>
      </c>
      <c r="Q281" s="117" t="s">
        <v>41</v>
      </c>
      <c r="R281" s="60">
        <v>45409</v>
      </c>
    </row>
    <row r="282" spans="1:18" s="31" customFormat="1" x14ac:dyDescent="0.25">
      <c r="A282" s="30">
        <v>271</v>
      </c>
      <c r="B282" s="148">
        <v>260</v>
      </c>
      <c r="C282" s="102" t="s">
        <v>712</v>
      </c>
      <c r="D282" s="131" t="s">
        <v>95</v>
      </c>
      <c r="E282" s="132">
        <v>37427</v>
      </c>
      <c r="F282" s="65">
        <f t="shared" si="12"/>
        <v>20</v>
      </c>
      <c r="G282" s="65">
        <f t="shared" si="13"/>
        <v>6</v>
      </c>
      <c r="H282" s="30">
        <f t="shared" si="14"/>
        <v>2002</v>
      </c>
      <c r="I282" s="111" t="s">
        <v>1169</v>
      </c>
      <c r="J282" s="111" t="s">
        <v>1170</v>
      </c>
      <c r="K282" s="89" t="s">
        <v>68</v>
      </c>
      <c r="L282" s="111" t="s">
        <v>149</v>
      </c>
      <c r="M282" s="89" t="s">
        <v>178</v>
      </c>
      <c r="N282" s="60">
        <v>45409</v>
      </c>
      <c r="O282" s="120" t="s">
        <v>535</v>
      </c>
      <c r="P282" s="118" t="s">
        <v>130</v>
      </c>
      <c r="Q282" s="117" t="s">
        <v>41</v>
      </c>
      <c r="R282" s="60">
        <v>45409</v>
      </c>
    </row>
    <row r="283" spans="1:18" s="31" customFormat="1" x14ac:dyDescent="0.25">
      <c r="A283" s="30">
        <v>272</v>
      </c>
      <c r="B283" s="148">
        <v>261</v>
      </c>
      <c r="C283" s="102" t="s">
        <v>713</v>
      </c>
      <c r="D283" s="131" t="s">
        <v>76</v>
      </c>
      <c r="E283" s="132">
        <v>37500</v>
      </c>
      <c r="F283" s="65">
        <f t="shared" si="12"/>
        <v>1</v>
      </c>
      <c r="G283" s="65">
        <f t="shared" si="13"/>
        <v>9</v>
      </c>
      <c r="H283" s="30">
        <f t="shared" si="14"/>
        <v>2002</v>
      </c>
      <c r="I283" s="111" t="s">
        <v>1171</v>
      </c>
      <c r="J283" s="111" t="s">
        <v>1172</v>
      </c>
      <c r="K283" s="89" t="s">
        <v>68</v>
      </c>
      <c r="L283" s="111" t="s">
        <v>149</v>
      </c>
      <c r="M283" s="89" t="s">
        <v>178</v>
      </c>
      <c r="N283" s="60">
        <v>45409</v>
      </c>
      <c r="O283" s="120" t="s">
        <v>535</v>
      </c>
      <c r="P283" s="118" t="s">
        <v>130</v>
      </c>
      <c r="Q283" s="118" t="s">
        <v>44</v>
      </c>
      <c r="R283" s="60">
        <v>45409</v>
      </c>
    </row>
    <row r="284" spans="1:18" s="31" customFormat="1" x14ac:dyDescent="0.25">
      <c r="A284" s="30">
        <v>273</v>
      </c>
      <c r="B284" s="148">
        <v>262</v>
      </c>
      <c r="C284" s="102" t="s">
        <v>714</v>
      </c>
      <c r="D284" s="131" t="s">
        <v>715</v>
      </c>
      <c r="E284" s="132">
        <v>37435</v>
      </c>
      <c r="F284" s="65">
        <f t="shared" si="12"/>
        <v>28</v>
      </c>
      <c r="G284" s="65">
        <f t="shared" si="13"/>
        <v>6</v>
      </c>
      <c r="H284" s="30">
        <f t="shared" si="14"/>
        <v>2002</v>
      </c>
      <c r="I284" s="111" t="s">
        <v>1173</v>
      </c>
      <c r="J284" s="111" t="s">
        <v>1174</v>
      </c>
      <c r="K284" s="89" t="s">
        <v>55</v>
      </c>
      <c r="L284" s="111" t="s">
        <v>277</v>
      </c>
      <c r="M284" s="89" t="s">
        <v>178</v>
      </c>
      <c r="N284" s="60">
        <v>45409</v>
      </c>
      <c r="O284" s="120" t="s">
        <v>535</v>
      </c>
      <c r="P284" s="118" t="s">
        <v>130</v>
      </c>
      <c r="Q284" s="118" t="s">
        <v>42</v>
      </c>
      <c r="R284" s="60">
        <v>45409</v>
      </c>
    </row>
    <row r="285" spans="1:18" s="31" customFormat="1" x14ac:dyDescent="0.25">
      <c r="A285" s="30">
        <v>274</v>
      </c>
      <c r="B285" s="148">
        <v>263</v>
      </c>
      <c r="C285" s="102" t="s">
        <v>716</v>
      </c>
      <c r="D285" s="131" t="s">
        <v>63</v>
      </c>
      <c r="E285" s="132">
        <v>37318</v>
      </c>
      <c r="F285" s="65">
        <f t="shared" si="12"/>
        <v>3</v>
      </c>
      <c r="G285" s="65">
        <f t="shared" si="13"/>
        <v>3</v>
      </c>
      <c r="H285" s="30">
        <f t="shared" si="14"/>
        <v>2002</v>
      </c>
      <c r="I285" s="111" t="s">
        <v>1175</v>
      </c>
      <c r="J285" s="111" t="s">
        <v>1176</v>
      </c>
      <c r="K285" s="89" t="s">
        <v>68</v>
      </c>
      <c r="L285" s="111" t="s">
        <v>149</v>
      </c>
      <c r="M285" s="89" t="s">
        <v>178</v>
      </c>
      <c r="N285" s="60">
        <v>45409</v>
      </c>
      <c r="O285" s="120" t="s">
        <v>535</v>
      </c>
      <c r="P285" s="118" t="s">
        <v>130</v>
      </c>
      <c r="Q285" s="118" t="s">
        <v>42</v>
      </c>
      <c r="R285" s="60">
        <v>45409</v>
      </c>
    </row>
    <row r="286" spans="1:18" s="31" customFormat="1" x14ac:dyDescent="0.25">
      <c r="A286" s="30">
        <v>275</v>
      </c>
      <c r="B286" s="148">
        <v>264</v>
      </c>
      <c r="C286" s="102" t="s">
        <v>553</v>
      </c>
      <c r="D286" s="131" t="s">
        <v>75</v>
      </c>
      <c r="E286" s="132">
        <v>37917</v>
      </c>
      <c r="F286" s="65">
        <f t="shared" si="12"/>
        <v>23</v>
      </c>
      <c r="G286" s="65">
        <f t="shared" si="13"/>
        <v>10</v>
      </c>
      <c r="H286" s="30">
        <f t="shared" si="14"/>
        <v>2003</v>
      </c>
      <c r="I286" s="111" t="s">
        <v>1177</v>
      </c>
      <c r="J286" s="111" t="s">
        <v>1178</v>
      </c>
      <c r="K286" s="89" t="s">
        <v>68</v>
      </c>
      <c r="L286" s="111" t="s">
        <v>1385</v>
      </c>
      <c r="M286" s="89" t="s">
        <v>279</v>
      </c>
      <c r="N286" s="60">
        <v>45409</v>
      </c>
      <c r="O286" s="120" t="s">
        <v>535</v>
      </c>
      <c r="P286" s="118" t="s">
        <v>130</v>
      </c>
      <c r="Q286" s="118" t="s">
        <v>40</v>
      </c>
      <c r="R286" s="60">
        <v>45409</v>
      </c>
    </row>
    <row r="287" spans="1:18" s="31" customFormat="1" x14ac:dyDescent="0.25">
      <c r="A287" s="30">
        <v>276</v>
      </c>
      <c r="B287" s="148">
        <v>265</v>
      </c>
      <c r="C287" s="102" t="s">
        <v>717</v>
      </c>
      <c r="D287" s="131" t="s">
        <v>718</v>
      </c>
      <c r="E287" s="132">
        <v>33292</v>
      </c>
      <c r="F287" s="65">
        <f t="shared" si="12"/>
        <v>23</v>
      </c>
      <c r="G287" s="65">
        <f t="shared" si="13"/>
        <v>2</v>
      </c>
      <c r="H287" s="30">
        <f t="shared" si="14"/>
        <v>1991</v>
      </c>
      <c r="I287" s="111" t="s">
        <v>1179</v>
      </c>
      <c r="J287" s="111" t="s">
        <v>1180</v>
      </c>
      <c r="K287" s="89" t="s">
        <v>152</v>
      </c>
      <c r="L287" s="111" t="s">
        <v>1386</v>
      </c>
      <c r="M287" s="89" t="s">
        <v>1387</v>
      </c>
      <c r="N287" s="60">
        <v>45409</v>
      </c>
      <c r="O287" s="120" t="s">
        <v>535</v>
      </c>
      <c r="P287" s="118" t="s">
        <v>130</v>
      </c>
      <c r="Q287" s="118" t="s">
        <v>44</v>
      </c>
      <c r="R287" s="60">
        <v>45409</v>
      </c>
    </row>
    <row r="288" spans="1:18" s="31" customFormat="1" hidden="1" x14ac:dyDescent="0.25">
      <c r="A288" s="30">
        <v>277</v>
      </c>
      <c r="B288" s="148">
        <v>266</v>
      </c>
      <c r="C288" s="102" t="s">
        <v>332</v>
      </c>
      <c r="D288" s="131" t="s">
        <v>156</v>
      </c>
      <c r="E288" s="132">
        <v>37157</v>
      </c>
      <c r="F288" s="65">
        <f t="shared" si="12"/>
        <v>23</v>
      </c>
      <c r="G288" s="65">
        <f t="shared" si="13"/>
        <v>9</v>
      </c>
      <c r="H288" s="30">
        <f t="shared" si="14"/>
        <v>2001</v>
      </c>
      <c r="I288" s="111" t="s">
        <v>451</v>
      </c>
      <c r="J288" s="111" t="s">
        <v>452</v>
      </c>
      <c r="K288" s="89" t="s">
        <v>144</v>
      </c>
      <c r="L288" s="111" t="s">
        <v>276</v>
      </c>
      <c r="M288" s="89" t="s">
        <v>182</v>
      </c>
      <c r="N288" s="60">
        <v>45409</v>
      </c>
      <c r="O288" s="115" t="s">
        <v>533</v>
      </c>
      <c r="P288" s="116" t="s">
        <v>105</v>
      </c>
      <c r="Q288" s="117" t="s">
        <v>41</v>
      </c>
      <c r="R288" s="114" t="s">
        <v>1392</v>
      </c>
    </row>
    <row r="289" spans="1:18" s="31" customFormat="1" x14ac:dyDescent="0.25">
      <c r="A289" s="30">
        <v>278</v>
      </c>
      <c r="B289" s="148">
        <v>266</v>
      </c>
      <c r="C289" s="102" t="s">
        <v>719</v>
      </c>
      <c r="D289" s="131" t="s">
        <v>58</v>
      </c>
      <c r="E289" s="132">
        <v>37424</v>
      </c>
      <c r="F289" s="65">
        <f t="shared" si="12"/>
        <v>17</v>
      </c>
      <c r="G289" s="65">
        <f t="shared" si="13"/>
        <v>6</v>
      </c>
      <c r="H289" s="30">
        <f t="shared" si="14"/>
        <v>2002</v>
      </c>
      <c r="I289" s="111" t="s">
        <v>1181</v>
      </c>
      <c r="J289" s="111" t="s">
        <v>1182</v>
      </c>
      <c r="K289" s="89" t="s">
        <v>51</v>
      </c>
      <c r="L289" s="111" t="s">
        <v>116</v>
      </c>
      <c r="M289" s="89" t="s">
        <v>178</v>
      </c>
      <c r="N289" s="60">
        <v>45409</v>
      </c>
      <c r="O289" s="120" t="s">
        <v>535</v>
      </c>
      <c r="P289" s="118" t="s">
        <v>130</v>
      </c>
      <c r="Q289" s="117" t="s">
        <v>39</v>
      </c>
      <c r="R289" s="60">
        <v>45409</v>
      </c>
    </row>
    <row r="290" spans="1:18" s="31" customFormat="1" x14ac:dyDescent="0.25">
      <c r="A290" s="30">
        <v>279</v>
      </c>
      <c r="B290" s="148">
        <v>267</v>
      </c>
      <c r="C290" s="102" t="s">
        <v>289</v>
      </c>
      <c r="D290" s="131" t="s">
        <v>211</v>
      </c>
      <c r="E290" s="132">
        <v>37526</v>
      </c>
      <c r="F290" s="65">
        <f t="shared" si="12"/>
        <v>27</v>
      </c>
      <c r="G290" s="65">
        <f t="shared" si="13"/>
        <v>9</v>
      </c>
      <c r="H290" s="30">
        <f t="shared" si="14"/>
        <v>2002</v>
      </c>
      <c r="I290" s="111" t="s">
        <v>380</v>
      </c>
      <c r="J290" s="111" t="s">
        <v>381</v>
      </c>
      <c r="K290" s="89" t="s">
        <v>51</v>
      </c>
      <c r="L290" s="111" t="s">
        <v>116</v>
      </c>
      <c r="M290" s="89" t="s">
        <v>178</v>
      </c>
      <c r="N290" s="60">
        <v>45409</v>
      </c>
      <c r="O290" s="120" t="s">
        <v>535</v>
      </c>
      <c r="P290" s="118" t="s">
        <v>130</v>
      </c>
      <c r="Q290" s="118" t="s">
        <v>44</v>
      </c>
      <c r="R290" s="60">
        <v>45409</v>
      </c>
    </row>
    <row r="291" spans="1:18" s="31" customFormat="1" x14ac:dyDescent="0.25">
      <c r="A291" s="30">
        <v>280</v>
      </c>
      <c r="B291" s="148">
        <v>268</v>
      </c>
      <c r="C291" s="102" t="s">
        <v>720</v>
      </c>
      <c r="D291" s="131" t="s">
        <v>673</v>
      </c>
      <c r="E291" s="132">
        <v>37492</v>
      </c>
      <c r="F291" s="65">
        <f t="shared" si="12"/>
        <v>24</v>
      </c>
      <c r="G291" s="65">
        <f t="shared" si="13"/>
        <v>8</v>
      </c>
      <c r="H291" s="30">
        <f t="shared" si="14"/>
        <v>2002</v>
      </c>
      <c r="I291" s="111" t="s">
        <v>1183</v>
      </c>
      <c r="J291" s="111" t="s">
        <v>1184</v>
      </c>
      <c r="K291" s="89" t="s">
        <v>51</v>
      </c>
      <c r="L291" s="111" t="s">
        <v>116</v>
      </c>
      <c r="M291" s="89" t="s">
        <v>178</v>
      </c>
      <c r="N291" s="60">
        <v>45409</v>
      </c>
      <c r="O291" s="120" t="s">
        <v>535</v>
      </c>
      <c r="P291" s="118" t="s">
        <v>130</v>
      </c>
      <c r="Q291" s="118" t="s">
        <v>42</v>
      </c>
      <c r="R291" s="60">
        <v>45409</v>
      </c>
    </row>
    <row r="292" spans="1:18" s="31" customFormat="1" x14ac:dyDescent="0.25">
      <c r="A292" s="30">
        <v>281</v>
      </c>
      <c r="B292" s="148">
        <v>269</v>
      </c>
      <c r="C292" s="102" t="s">
        <v>136</v>
      </c>
      <c r="D292" s="131" t="s">
        <v>555</v>
      </c>
      <c r="E292" s="132">
        <v>37381</v>
      </c>
      <c r="F292" s="65">
        <f t="shared" si="12"/>
        <v>5</v>
      </c>
      <c r="G292" s="65">
        <f t="shared" si="13"/>
        <v>5</v>
      </c>
      <c r="H292" s="30">
        <f t="shared" si="14"/>
        <v>2002</v>
      </c>
      <c r="I292" s="111" t="s">
        <v>1185</v>
      </c>
      <c r="J292" s="111" t="s">
        <v>1186</v>
      </c>
      <c r="K292" s="89" t="s">
        <v>51</v>
      </c>
      <c r="L292" s="111" t="s">
        <v>116</v>
      </c>
      <c r="M292" s="89" t="s">
        <v>178</v>
      </c>
      <c r="N292" s="60">
        <v>45409</v>
      </c>
      <c r="O292" s="120" t="s">
        <v>535</v>
      </c>
      <c r="P292" s="118" t="s">
        <v>130</v>
      </c>
      <c r="Q292" s="118" t="s">
        <v>44</v>
      </c>
      <c r="R292" s="60">
        <v>45409</v>
      </c>
    </row>
    <row r="293" spans="1:18" s="31" customFormat="1" x14ac:dyDescent="0.25">
      <c r="A293" s="30">
        <v>282</v>
      </c>
      <c r="B293" s="148">
        <v>270</v>
      </c>
      <c r="C293" s="102" t="s">
        <v>353</v>
      </c>
      <c r="D293" s="131" t="s">
        <v>354</v>
      </c>
      <c r="E293" s="132">
        <v>37425</v>
      </c>
      <c r="F293" s="65">
        <f t="shared" si="12"/>
        <v>18</v>
      </c>
      <c r="G293" s="65">
        <f t="shared" si="13"/>
        <v>6</v>
      </c>
      <c r="H293" s="30">
        <f t="shared" si="14"/>
        <v>2002</v>
      </c>
      <c r="I293" s="111" t="s">
        <v>485</v>
      </c>
      <c r="J293" s="111" t="s">
        <v>486</v>
      </c>
      <c r="K293" s="89" t="s">
        <v>51</v>
      </c>
      <c r="L293" s="111" t="s">
        <v>116</v>
      </c>
      <c r="M293" s="89" t="s">
        <v>178</v>
      </c>
      <c r="N293" s="60">
        <v>45409</v>
      </c>
      <c r="O293" s="120" t="s">
        <v>535</v>
      </c>
      <c r="P293" s="118" t="s">
        <v>130</v>
      </c>
      <c r="Q293" s="118" t="s">
        <v>42</v>
      </c>
      <c r="R293" s="60">
        <v>45409</v>
      </c>
    </row>
    <row r="294" spans="1:18" s="31" customFormat="1" x14ac:dyDescent="0.25">
      <c r="A294" s="30">
        <v>283</v>
      </c>
      <c r="B294" s="148">
        <v>271</v>
      </c>
      <c r="C294" s="102" t="s">
        <v>721</v>
      </c>
      <c r="D294" s="131" t="s">
        <v>69</v>
      </c>
      <c r="E294" s="132">
        <v>37522</v>
      </c>
      <c r="F294" s="65">
        <f t="shared" si="12"/>
        <v>23</v>
      </c>
      <c r="G294" s="65">
        <f t="shared" si="13"/>
        <v>9</v>
      </c>
      <c r="H294" s="30">
        <f t="shared" si="14"/>
        <v>2002</v>
      </c>
      <c r="I294" s="111" t="s">
        <v>1187</v>
      </c>
      <c r="J294" s="111" t="s">
        <v>1188</v>
      </c>
      <c r="K294" s="89" t="s">
        <v>56</v>
      </c>
      <c r="L294" s="111" t="s">
        <v>132</v>
      </c>
      <c r="M294" s="89" t="s">
        <v>178</v>
      </c>
      <c r="N294" s="60">
        <v>45409</v>
      </c>
      <c r="O294" s="120" t="s">
        <v>535</v>
      </c>
      <c r="P294" s="118" t="s">
        <v>130</v>
      </c>
      <c r="Q294" s="118" t="s">
        <v>40</v>
      </c>
      <c r="R294" s="60">
        <v>45409</v>
      </c>
    </row>
    <row r="295" spans="1:18" s="31" customFormat="1" x14ac:dyDescent="0.25">
      <c r="A295" s="30">
        <v>284</v>
      </c>
      <c r="B295" s="148">
        <v>272</v>
      </c>
      <c r="C295" s="102" t="s">
        <v>722</v>
      </c>
      <c r="D295" s="131" t="s">
        <v>151</v>
      </c>
      <c r="E295" s="132">
        <v>37292</v>
      </c>
      <c r="F295" s="65">
        <f t="shared" si="12"/>
        <v>5</v>
      </c>
      <c r="G295" s="65">
        <f t="shared" si="13"/>
        <v>2</v>
      </c>
      <c r="H295" s="30">
        <f t="shared" si="14"/>
        <v>2002</v>
      </c>
      <c r="I295" s="111" t="s">
        <v>1189</v>
      </c>
      <c r="J295" s="111" t="s">
        <v>1190</v>
      </c>
      <c r="K295" s="89" t="s">
        <v>56</v>
      </c>
      <c r="L295" s="111" t="s">
        <v>132</v>
      </c>
      <c r="M295" s="89" t="s">
        <v>178</v>
      </c>
      <c r="N295" s="60">
        <v>45409</v>
      </c>
      <c r="O295" s="120" t="s">
        <v>535</v>
      </c>
      <c r="P295" s="118" t="s">
        <v>130</v>
      </c>
      <c r="Q295" s="117" t="s">
        <v>41</v>
      </c>
      <c r="R295" s="60">
        <v>45409</v>
      </c>
    </row>
    <row r="296" spans="1:18" s="31" customFormat="1" x14ac:dyDescent="0.25">
      <c r="A296" s="30">
        <v>285</v>
      </c>
      <c r="B296" s="148">
        <v>273</v>
      </c>
      <c r="C296" s="102" t="s">
        <v>723</v>
      </c>
      <c r="D296" s="131" t="s">
        <v>50</v>
      </c>
      <c r="E296" s="132">
        <v>37618</v>
      </c>
      <c r="F296" s="65">
        <f t="shared" si="12"/>
        <v>28</v>
      </c>
      <c r="G296" s="65">
        <f t="shared" si="13"/>
        <v>12</v>
      </c>
      <c r="H296" s="30">
        <f t="shared" si="14"/>
        <v>2002</v>
      </c>
      <c r="I296" s="111" t="s">
        <v>1191</v>
      </c>
      <c r="J296" s="111" t="s">
        <v>1192</v>
      </c>
      <c r="K296" s="89" t="s">
        <v>56</v>
      </c>
      <c r="L296" s="111" t="s">
        <v>132</v>
      </c>
      <c r="M296" s="89" t="s">
        <v>178</v>
      </c>
      <c r="N296" s="60">
        <v>45409</v>
      </c>
      <c r="O296" s="120" t="s">
        <v>535</v>
      </c>
      <c r="P296" s="118" t="s">
        <v>130</v>
      </c>
      <c r="Q296" s="118" t="s">
        <v>44</v>
      </c>
      <c r="R296" s="60">
        <v>45409</v>
      </c>
    </row>
    <row r="297" spans="1:18" s="31" customFormat="1" x14ac:dyDescent="0.25">
      <c r="A297" s="30">
        <v>286</v>
      </c>
      <c r="B297" s="148">
        <v>274</v>
      </c>
      <c r="C297" s="102" t="s">
        <v>724</v>
      </c>
      <c r="D297" s="131" t="s">
        <v>69</v>
      </c>
      <c r="E297" s="132">
        <v>37287</v>
      </c>
      <c r="F297" s="65">
        <f t="shared" si="12"/>
        <v>31</v>
      </c>
      <c r="G297" s="65">
        <f t="shared" si="13"/>
        <v>1</v>
      </c>
      <c r="H297" s="30">
        <f t="shared" si="14"/>
        <v>2002</v>
      </c>
      <c r="I297" s="111" t="s">
        <v>1193</v>
      </c>
      <c r="J297" s="111" t="s">
        <v>1194</v>
      </c>
      <c r="K297" s="89" t="s">
        <v>48</v>
      </c>
      <c r="L297" s="111" t="s">
        <v>271</v>
      </c>
      <c r="M297" s="89" t="s">
        <v>178</v>
      </c>
      <c r="N297" s="60">
        <v>45409</v>
      </c>
      <c r="O297" s="120" t="s">
        <v>535</v>
      </c>
      <c r="P297" s="118" t="s">
        <v>130</v>
      </c>
      <c r="Q297" s="118" t="s">
        <v>40</v>
      </c>
      <c r="R297" s="60">
        <v>45409</v>
      </c>
    </row>
    <row r="298" spans="1:18" s="31" customFormat="1" x14ac:dyDescent="0.25">
      <c r="A298" s="30">
        <v>287</v>
      </c>
      <c r="B298" s="148">
        <v>275</v>
      </c>
      <c r="C298" s="102" t="s">
        <v>725</v>
      </c>
      <c r="D298" s="131" t="s">
        <v>118</v>
      </c>
      <c r="E298" s="132">
        <v>37440</v>
      </c>
      <c r="F298" s="65">
        <f t="shared" si="12"/>
        <v>3</v>
      </c>
      <c r="G298" s="65">
        <f t="shared" si="13"/>
        <v>7</v>
      </c>
      <c r="H298" s="30">
        <f t="shared" si="14"/>
        <v>2002</v>
      </c>
      <c r="I298" s="111" t="s">
        <v>1195</v>
      </c>
      <c r="J298" s="111" t="s">
        <v>1196</v>
      </c>
      <c r="K298" s="89" t="s">
        <v>48</v>
      </c>
      <c r="L298" s="111" t="s">
        <v>271</v>
      </c>
      <c r="M298" s="89" t="s">
        <v>178</v>
      </c>
      <c r="N298" s="60">
        <v>45409</v>
      </c>
      <c r="O298" s="120" t="s">
        <v>535</v>
      </c>
      <c r="P298" s="118" t="s">
        <v>130</v>
      </c>
      <c r="Q298" s="118" t="s">
        <v>42</v>
      </c>
      <c r="R298" s="60">
        <v>45409</v>
      </c>
    </row>
    <row r="299" spans="1:18" s="31" customFormat="1" x14ac:dyDescent="0.25">
      <c r="A299" s="30">
        <v>288</v>
      </c>
      <c r="B299" s="148">
        <v>276</v>
      </c>
      <c r="C299" s="102" t="s">
        <v>638</v>
      </c>
      <c r="D299" s="131" t="s">
        <v>94</v>
      </c>
      <c r="E299" s="132">
        <v>37370</v>
      </c>
      <c r="F299" s="65">
        <f t="shared" si="12"/>
        <v>24</v>
      </c>
      <c r="G299" s="65">
        <f t="shared" si="13"/>
        <v>4</v>
      </c>
      <c r="H299" s="30">
        <f t="shared" si="14"/>
        <v>2002</v>
      </c>
      <c r="I299" s="111" t="s">
        <v>1197</v>
      </c>
      <c r="J299" s="111" t="s">
        <v>1198</v>
      </c>
      <c r="K299" s="89" t="s">
        <v>51</v>
      </c>
      <c r="L299" s="111" t="s">
        <v>116</v>
      </c>
      <c r="M299" s="89" t="s">
        <v>178</v>
      </c>
      <c r="N299" s="60">
        <v>45409</v>
      </c>
      <c r="O299" s="120" t="s">
        <v>535</v>
      </c>
      <c r="P299" s="118" t="s">
        <v>130</v>
      </c>
      <c r="Q299" s="118" t="s">
        <v>40</v>
      </c>
      <c r="R299" s="60">
        <v>45409</v>
      </c>
    </row>
    <row r="300" spans="1:18" s="31" customFormat="1" x14ac:dyDescent="0.25">
      <c r="A300" s="30">
        <v>289</v>
      </c>
      <c r="B300" s="148">
        <v>277</v>
      </c>
      <c r="C300" s="102" t="s">
        <v>726</v>
      </c>
      <c r="D300" s="131" t="s">
        <v>111</v>
      </c>
      <c r="E300" s="132">
        <v>37367</v>
      </c>
      <c r="F300" s="65">
        <f t="shared" si="12"/>
        <v>21</v>
      </c>
      <c r="G300" s="65">
        <f t="shared" si="13"/>
        <v>4</v>
      </c>
      <c r="H300" s="30">
        <f t="shared" si="14"/>
        <v>2002</v>
      </c>
      <c r="I300" s="111" t="s">
        <v>1199</v>
      </c>
      <c r="J300" s="111" t="s">
        <v>1200</v>
      </c>
      <c r="K300" s="89" t="s">
        <v>51</v>
      </c>
      <c r="L300" s="111" t="s">
        <v>116</v>
      </c>
      <c r="M300" s="89" t="s">
        <v>178</v>
      </c>
      <c r="N300" s="60">
        <v>45409</v>
      </c>
      <c r="O300" s="120" t="s">
        <v>535</v>
      </c>
      <c r="P300" s="118" t="s">
        <v>130</v>
      </c>
      <c r="Q300" s="118" t="s">
        <v>44</v>
      </c>
      <c r="R300" s="60">
        <v>45409</v>
      </c>
    </row>
    <row r="301" spans="1:18" s="31" customFormat="1" x14ac:dyDescent="0.25">
      <c r="A301" s="30">
        <v>290</v>
      </c>
      <c r="B301" s="148">
        <v>278</v>
      </c>
      <c r="C301" s="102" t="s">
        <v>185</v>
      </c>
      <c r="D301" s="131" t="s">
        <v>170</v>
      </c>
      <c r="E301" s="132">
        <v>37984</v>
      </c>
      <c r="F301" s="65">
        <f t="shared" si="12"/>
        <v>29</v>
      </c>
      <c r="G301" s="65">
        <f t="shared" si="13"/>
        <v>12</v>
      </c>
      <c r="H301" s="30">
        <f t="shared" si="14"/>
        <v>2003</v>
      </c>
      <c r="I301" s="111" t="s">
        <v>1201</v>
      </c>
      <c r="J301" s="111" t="s">
        <v>1202</v>
      </c>
      <c r="K301" s="89" t="s">
        <v>51</v>
      </c>
      <c r="L301" s="111" t="s">
        <v>1378</v>
      </c>
      <c r="M301" s="89" t="s">
        <v>279</v>
      </c>
      <c r="N301" s="60">
        <v>45409</v>
      </c>
      <c r="O301" s="120" t="s">
        <v>535</v>
      </c>
      <c r="P301" s="118" t="s">
        <v>130</v>
      </c>
      <c r="Q301" s="117" t="s">
        <v>41</v>
      </c>
      <c r="R301" s="60">
        <v>45409</v>
      </c>
    </row>
    <row r="302" spans="1:18" s="31" customFormat="1" x14ac:dyDescent="0.25">
      <c r="A302" s="30">
        <v>291</v>
      </c>
      <c r="B302" s="148">
        <v>279</v>
      </c>
      <c r="C302" s="102" t="s">
        <v>372</v>
      </c>
      <c r="D302" s="131" t="s">
        <v>54</v>
      </c>
      <c r="E302" s="132">
        <v>37223</v>
      </c>
      <c r="F302" s="65">
        <f t="shared" si="12"/>
        <v>28</v>
      </c>
      <c r="G302" s="65">
        <f t="shared" si="13"/>
        <v>11</v>
      </c>
      <c r="H302" s="30">
        <f t="shared" si="14"/>
        <v>2001</v>
      </c>
      <c r="I302" s="111" t="s">
        <v>513</v>
      </c>
      <c r="J302" s="111" t="s">
        <v>514</v>
      </c>
      <c r="K302" s="89" t="s">
        <v>144</v>
      </c>
      <c r="L302" s="111" t="s">
        <v>280</v>
      </c>
      <c r="M302" s="89" t="s">
        <v>182</v>
      </c>
      <c r="N302" s="60">
        <v>45409</v>
      </c>
      <c r="O302" s="120" t="s">
        <v>535</v>
      </c>
      <c r="P302" s="118" t="s">
        <v>130</v>
      </c>
      <c r="Q302" s="118" t="s">
        <v>42</v>
      </c>
      <c r="R302" s="60">
        <v>45409</v>
      </c>
    </row>
    <row r="303" spans="1:18" s="31" customFormat="1" x14ac:dyDescent="0.25">
      <c r="A303" s="30">
        <v>292</v>
      </c>
      <c r="B303" s="148">
        <v>280</v>
      </c>
      <c r="C303" s="102" t="s">
        <v>727</v>
      </c>
      <c r="D303" s="131" t="s">
        <v>312</v>
      </c>
      <c r="E303" s="132">
        <v>37492</v>
      </c>
      <c r="F303" s="65">
        <f t="shared" si="12"/>
        <v>24</v>
      </c>
      <c r="G303" s="65">
        <f t="shared" si="13"/>
        <v>8</v>
      </c>
      <c r="H303" s="30">
        <f t="shared" si="14"/>
        <v>2002</v>
      </c>
      <c r="I303" s="111" t="s">
        <v>1203</v>
      </c>
      <c r="J303" s="111" t="s">
        <v>1204</v>
      </c>
      <c r="K303" s="89" t="s">
        <v>65</v>
      </c>
      <c r="L303" s="111" t="s">
        <v>128</v>
      </c>
      <c r="M303" s="89" t="s">
        <v>178</v>
      </c>
      <c r="N303" s="60">
        <v>45409</v>
      </c>
      <c r="O303" s="120" t="s">
        <v>535</v>
      </c>
      <c r="P303" s="118" t="s">
        <v>130</v>
      </c>
      <c r="Q303" s="117" t="s">
        <v>39</v>
      </c>
      <c r="R303" s="60">
        <v>45409</v>
      </c>
    </row>
    <row r="304" spans="1:18" s="31" customFormat="1" x14ac:dyDescent="0.25">
      <c r="A304" s="30">
        <v>293</v>
      </c>
      <c r="B304" s="148">
        <v>281</v>
      </c>
      <c r="C304" s="102" t="s">
        <v>728</v>
      </c>
      <c r="D304" s="131" t="s">
        <v>61</v>
      </c>
      <c r="E304" s="132">
        <v>37522</v>
      </c>
      <c r="F304" s="65">
        <f t="shared" si="12"/>
        <v>23</v>
      </c>
      <c r="G304" s="65">
        <f t="shared" si="13"/>
        <v>9</v>
      </c>
      <c r="H304" s="30">
        <f t="shared" si="14"/>
        <v>2002</v>
      </c>
      <c r="I304" s="111" t="s">
        <v>1205</v>
      </c>
      <c r="J304" s="111" t="s">
        <v>1206</v>
      </c>
      <c r="K304" s="89" t="s">
        <v>48</v>
      </c>
      <c r="L304" s="111" t="s">
        <v>271</v>
      </c>
      <c r="M304" s="89" t="s">
        <v>178</v>
      </c>
      <c r="N304" s="60">
        <v>45409</v>
      </c>
      <c r="O304" s="120" t="s">
        <v>535</v>
      </c>
      <c r="P304" s="118" t="s">
        <v>130</v>
      </c>
      <c r="Q304" s="117" t="s">
        <v>39</v>
      </c>
      <c r="R304" s="60">
        <v>45409</v>
      </c>
    </row>
    <row r="305" spans="1:18" s="31" customFormat="1" x14ac:dyDescent="0.25">
      <c r="A305" s="30">
        <v>294</v>
      </c>
      <c r="B305" s="148">
        <v>282</v>
      </c>
      <c r="C305" s="102" t="s">
        <v>729</v>
      </c>
      <c r="D305" s="131" t="s">
        <v>63</v>
      </c>
      <c r="E305" s="132">
        <v>37477</v>
      </c>
      <c r="F305" s="65">
        <f t="shared" si="12"/>
        <v>9</v>
      </c>
      <c r="G305" s="65">
        <f t="shared" si="13"/>
        <v>8</v>
      </c>
      <c r="H305" s="30">
        <f t="shared" si="14"/>
        <v>2002</v>
      </c>
      <c r="I305" s="111" t="s">
        <v>1207</v>
      </c>
      <c r="J305" s="111" t="s">
        <v>1208</v>
      </c>
      <c r="K305" s="89" t="s">
        <v>62</v>
      </c>
      <c r="L305" s="111" t="s">
        <v>287</v>
      </c>
      <c r="M305" s="89" t="s">
        <v>178</v>
      </c>
      <c r="N305" s="60">
        <v>45409</v>
      </c>
      <c r="O305" s="120" t="s">
        <v>535</v>
      </c>
      <c r="P305" s="118" t="s">
        <v>130</v>
      </c>
      <c r="Q305" s="118" t="s">
        <v>42</v>
      </c>
      <c r="R305" s="60">
        <v>45409</v>
      </c>
    </row>
    <row r="306" spans="1:18" s="31" customFormat="1" x14ac:dyDescent="0.25">
      <c r="A306" s="30">
        <v>295</v>
      </c>
      <c r="B306" s="148">
        <v>283</v>
      </c>
      <c r="C306" s="102" t="s">
        <v>730</v>
      </c>
      <c r="D306" s="131" t="s">
        <v>54</v>
      </c>
      <c r="E306" s="132">
        <v>37530</v>
      </c>
      <c r="F306" s="65">
        <f t="shared" si="12"/>
        <v>1</v>
      </c>
      <c r="G306" s="65">
        <f t="shared" si="13"/>
        <v>10</v>
      </c>
      <c r="H306" s="30">
        <f t="shared" si="14"/>
        <v>2002</v>
      </c>
      <c r="I306" s="111" t="s">
        <v>1209</v>
      </c>
      <c r="J306" s="111" t="s">
        <v>1210</v>
      </c>
      <c r="K306" s="89" t="s">
        <v>55</v>
      </c>
      <c r="L306" s="111" t="s">
        <v>277</v>
      </c>
      <c r="M306" s="89" t="s">
        <v>178</v>
      </c>
      <c r="N306" s="60">
        <v>45409</v>
      </c>
      <c r="O306" s="120" t="s">
        <v>535</v>
      </c>
      <c r="P306" s="118" t="s">
        <v>130</v>
      </c>
      <c r="Q306" s="117" t="s">
        <v>39</v>
      </c>
      <c r="R306" s="60">
        <v>45409</v>
      </c>
    </row>
    <row r="307" spans="1:18" s="31" customFormat="1" x14ac:dyDescent="0.25">
      <c r="A307" s="30">
        <v>296</v>
      </c>
      <c r="B307" s="148">
        <v>284</v>
      </c>
      <c r="C307" s="102" t="s">
        <v>731</v>
      </c>
      <c r="D307" s="131" t="s">
        <v>732</v>
      </c>
      <c r="E307" s="132">
        <v>37183</v>
      </c>
      <c r="F307" s="65">
        <f t="shared" si="12"/>
        <v>19</v>
      </c>
      <c r="G307" s="65">
        <f t="shared" si="13"/>
        <v>10</v>
      </c>
      <c r="H307" s="30">
        <f t="shared" si="14"/>
        <v>2001</v>
      </c>
      <c r="I307" s="111" t="s">
        <v>1211</v>
      </c>
      <c r="J307" s="111" t="s">
        <v>1212</v>
      </c>
      <c r="K307" s="89" t="s">
        <v>51</v>
      </c>
      <c r="L307" s="111" t="s">
        <v>116</v>
      </c>
      <c r="M307" s="89" t="s">
        <v>178</v>
      </c>
      <c r="N307" s="60">
        <v>45409</v>
      </c>
      <c r="O307" s="120" t="s">
        <v>535</v>
      </c>
      <c r="P307" s="118" t="s">
        <v>130</v>
      </c>
      <c r="Q307" s="117" t="s">
        <v>41</v>
      </c>
      <c r="R307" s="60">
        <v>45409</v>
      </c>
    </row>
    <row r="308" spans="1:18" s="31" customFormat="1" x14ac:dyDescent="0.25">
      <c r="A308" s="30">
        <v>297</v>
      </c>
      <c r="B308" s="148">
        <v>285</v>
      </c>
      <c r="C308" s="102" t="s">
        <v>733</v>
      </c>
      <c r="D308" s="131" t="s">
        <v>734</v>
      </c>
      <c r="E308" s="132">
        <v>37584</v>
      </c>
      <c r="F308" s="65">
        <f t="shared" si="12"/>
        <v>24</v>
      </c>
      <c r="G308" s="65">
        <f t="shared" si="13"/>
        <v>11</v>
      </c>
      <c r="H308" s="30">
        <f t="shared" si="14"/>
        <v>2002</v>
      </c>
      <c r="I308" s="111" t="s">
        <v>1213</v>
      </c>
      <c r="J308" s="111" t="s">
        <v>1214</v>
      </c>
      <c r="K308" s="89" t="s">
        <v>55</v>
      </c>
      <c r="L308" s="111" t="s">
        <v>277</v>
      </c>
      <c r="M308" s="89" t="s">
        <v>178</v>
      </c>
      <c r="N308" s="60">
        <v>45409</v>
      </c>
      <c r="O308" s="120" t="s">
        <v>535</v>
      </c>
      <c r="P308" s="118" t="s">
        <v>130</v>
      </c>
      <c r="Q308" s="118" t="s">
        <v>42</v>
      </c>
      <c r="R308" s="60">
        <v>45409</v>
      </c>
    </row>
    <row r="309" spans="1:18" s="31" customFormat="1" x14ac:dyDescent="0.25">
      <c r="A309" s="30">
        <v>298</v>
      </c>
      <c r="B309" s="148">
        <v>286</v>
      </c>
      <c r="C309" s="102" t="s">
        <v>735</v>
      </c>
      <c r="D309" s="131" t="s">
        <v>61</v>
      </c>
      <c r="E309" s="132">
        <v>37028</v>
      </c>
      <c r="F309" s="65">
        <f t="shared" si="12"/>
        <v>17</v>
      </c>
      <c r="G309" s="65">
        <f t="shared" si="13"/>
        <v>5</v>
      </c>
      <c r="H309" s="30">
        <f t="shared" si="14"/>
        <v>2001</v>
      </c>
      <c r="I309" s="111" t="s">
        <v>1215</v>
      </c>
      <c r="J309" s="111" t="s">
        <v>1216</v>
      </c>
      <c r="K309" s="89" t="s">
        <v>144</v>
      </c>
      <c r="L309" s="111" t="s">
        <v>280</v>
      </c>
      <c r="M309" s="89" t="s">
        <v>182</v>
      </c>
      <c r="N309" s="60">
        <v>45409</v>
      </c>
      <c r="O309" s="120" t="s">
        <v>535</v>
      </c>
      <c r="P309" s="118" t="s">
        <v>130</v>
      </c>
      <c r="Q309" s="117" t="s">
        <v>39</v>
      </c>
      <c r="R309" s="60">
        <v>45409</v>
      </c>
    </row>
    <row r="310" spans="1:18" s="31" customFormat="1" x14ac:dyDescent="0.25">
      <c r="A310" s="30">
        <v>299</v>
      </c>
      <c r="B310" s="148">
        <v>287</v>
      </c>
      <c r="C310" s="102" t="s">
        <v>736</v>
      </c>
      <c r="D310" s="131" t="s">
        <v>54</v>
      </c>
      <c r="E310" s="132">
        <v>37160</v>
      </c>
      <c r="F310" s="65">
        <f t="shared" si="12"/>
        <v>26</v>
      </c>
      <c r="G310" s="65">
        <f t="shared" si="13"/>
        <v>9</v>
      </c>
      <c r="H310" s="30">
        <f t="shared" si="14"/>
        <v>2001</v>
      </c>
      <c r="I310" s="111" t="s">
        <v>1217</v>
      </c>
      <c r="J310" s="111" t="s">
        <v>1218</v>
      </c>
      <c r="K310" s="89" t="s">
        <v>144</v>
      </c>
      <c r="L310" s="111" t="s">
        <v>280</v>
      </c>
      <c r="M310" s="89" t="s">
        <v>182</v>
      </c>
      <c r="N310" s="60">
        <v>45409</v>
      </c>
      <c r="O310" s="120" t="s">
        <v>535</v>
      </c>
      <c r="P310" s="118" t="s">
        <v>130</v>
      </c>
      <c r="Q310" s="118" t="s">
        <v>42</v>
      </c>
      <c r="R310" s="60">
        <v>45409</v>
      </c>
    </row>
    <row r="311" spans="1:18" s="31" customFormat="1" x14ac:dyDescent="0.25">
      <c r="A311" s="30">
        <v>300</v>
      </c>
      <c r="B311" s="148">
        <v>288</v>
      </c>
      <c r="C311" s="102" t="s">
        <v>737</v>
      </c>
      <c r="D311" s="131" t="s">
        <v>52</v>
      </c>
      <c r="E311" s="132">
        <v>37137</v>
      </c>
      <c r="F311" s="65">
        <f t="shared" si="12"/>
        <v>3</v>
      </c>
      <c r="G311" s="65">
        <f t="shared" si="13"/>
        <v>9</v>
      </c>
      <c r="H311" s="30">
        <f t="shared" si="14"/>
        <v>2001</v>
      </c>
      <c r="I311" s="111" t="s">
        <v>1219</v>
      </c>
      <c r="J311" s="111" t="s">
        <v>1220</v>
      </c>
      <c r="K311" s="89" t="s">
        <v>144</v>
      </c>
      <c r="L311" s="111" t="s">
        <v>280</v>
      </c>
      <c r="M311" s="89" t="s">
        <v>182</v>
      </c>
      <c r="N311" s="60">
        <v>45409</v>
      </c>
      <c r="O311" s="120" t="s">
        <v>535</v>
      </c>
      <c r="P311" s="118" t="s">
        <v>130</v>
      </c>
      <c r="Q311" s="117" t="s">
        <v>39</v>
      </c>
      <c r="R311" s="60">
        <v>45409</v>
      </c>
    </row>
    <row r="312" spans="1:18" s="31" customFormat="1" x14ac:dyDescent="0.25">
      <c r="A312" s="30">
        <v>301</v>
      </c>
      <c r="B312" s="148">
        <v>289</v>
      </c>
      <c r="C312" s="102" t="s">
        <v>738</v>
      </c>
      <c r="D312" s="131" t="s">
        <v>330</v>
      </c>
      <c r="E312" s="132">
        <v>37273</v>
      </c>
      <c r="F312" s="65">
        <f t="shared" si="12"/>
        <v>17</v>
      </c>
      <c r="G312" s="65">
        <f t="shared" si="13"/>
        <v>1</v>
      </c>
      <c r="H312" s="30">
        <f t="shared" si="14"/>
        <v>2002</v>
      </c>
      <c r="I312" s="111" t="s">
        <v>1221</v>
      </c>
      <c r="J312" s="111" t="s">
        <v>1222</v>
      </c>
      <c r="K312" s="89" t="s">
        <v>56</v>
      </c>
      <c r="L312" s="111" t="s">
        <v>132</v>
      </c>
      <c r="M312" s="89" t="s">
        <v>178</v>
      </c>
      <c r="N312" s="60">
        <v>45409</v>
      </c>
      <c r="O312" s="120" t="s">
        <v>535</v>
      </c>
      <c r="P312" s="118" t="s">
        <v>130</v>
      </c>
      <c r="Q312" s="117" t="s">
        <v>41</v>
      </c>
      <c r="R312" s="60">
        <v>45409</v>
      </c>
    </row>
    <row r="313" spans="1:18" s="31" customFormat="1" x14ac:dyDescent="0.25">
      <c r="A313" s="30">
        <v>302</v>
      </c>
      <c r="B313" s="148">
        <v>290</v>
      </c>
      <c r="C313" s="102" t="s">
        <v>91</v>
      </c>
      <c r="D313" s="131" t="s">
        <v>115</v>
      </c>
      <c r="E313" s="132">
        <v>37286</v>
      </c>
      <c r="F313" s="65">
        <f t="shared" si="12"/>
        <v>30</v>
      </c>
      <c r="G313" s="65">
        <f t="shared" si="13"/>
        <v>1</v>
      </c>
      <c r="H313" s="30">
        <f t="shared" si="14"/>
        <v>2002</v>
      </c>
      <c r="I313" s="111" t="s">
        <v>501</v>
      </c>
      <c r="J313" s="111" t="s">
        <v>502</v>
      </c>
      <c r="K313" s="89" t="s">
        <v>55</v>
      </c>
      <c r="L313" s="111" t="s">
        <v>277</v>
      </c>
      <c r="M313" s="89" t="s">
        <v>178</v>
      </c>
      <c r="N313" s="60">
        <v>45409</v>
      </c>
      <c r="O313" s="120" t="s">
        <v>535</v>
      </c>
      <c r="P313" s="118" t="s">
        <v>130</v>
      </c>
      <c r="Q313" s="117" t="s">
        <v>41</v>
      </c>
      <c r="R313" s="60">
        <v>45409</v>
      </c>
    </row>
    <row r="314" spans="1:18" s="31" customFormat="1" x14ac:dyDescent="0.25">
      <c r="A314" s="30">
        <v>303</v>
      </c>
      <c r="B314" s="148">
        <v>291</v>
      </c>
      <c r="C314" s="102" t="s">
        <v>739</v>
      </c>
      <c r="D314" s="131" t="s">
        <v>157</v>
      </c>
      <c r="E314" s="132">
        <v>37465</v>
      </c>
      <c r="F314" s="65">
        <f t="shared" si="12"/>
        <v>28</v>
      </c>
      <c r="G314" s="65">
        <f t="shared" si="13"/>
        <v>7</v>
      </c>
      <c r="H314" s="30">
        <f t="shared" si="14"/>
        <v>2002</v>
      </c>
      <c r="I314" s="111" t="s">
        <v>1223</v>
      </c>
      <c r="J314" s="111" t="s">
        <v>1224</v>
      </c>
      <c r="K314" s="89" t="s">
        <v>56</v>
      </c>
      <c r="L314" s="111" t="s">
        <v>132</v>
      </c>
      <c r="M314" s="89" t="s">
        <v>178</v>
      </c>
      <c r="N314" s="60">
        <v>45409</v>
      </c>
      <c r="O314" s="120" t="s">
        <v>535</v>
      </c>
      <c r="P314" s="118" t="s">
        <v>130</v>
      </c>
      <c r="Q314" s="118" t="s">
        <v>44</v>
      </c>
      <c r="R314" s="60">
        <v>45409</v>
      </c>
    </row>
    <row r="315" spans="1:18" s="31" customFormat="1" x14ac:dyDescent="0.25">
      <c r="A315" s="30">
        <v>304</v>
      </c>
      <c r="B315" s="148">
        <v>292</v>
      </c>
      <c r="C315" s="102" t="s">
        <v>298</v>
      </c>
      <c r="D315" s="131" t="s">
        <v>57</v>
      </c>
      <c r="E315" s="132">
        <v>37521</v>
      </c>
      <c r="F315" s="65">
        <f t="shared" si="12"/>
        <v>22</v>
      </c>
      <c r="G315" s="65">
        <f t="shared" si="13"/>
        <v>9</v>
      </c>
      <c r="H315" s="30">
        <f t="shared" si="14"/>
        <v>2002</v>
      </c>
      <c r="I315" s="111" t="s">
        <v>392</v>
      </c>
      <c r="J315" s="111" t="s">
        <v>393</v>
      </c>
      <c r="K315" s="89" t="s">
        <v>55</v>
      </c>
      <c r="L315" s="111" t="s">
        <v>277</v>
      </c>
      <c r="M315" s="89" t="s">
        <v>178</v>
      </c>
      <c r="N315" s="60">
        <v>45409</v>
      </c>
      <c r="O315" s="120" t="s">
        <v>535</v>
      </c>
      <c r="P315" s="118" t="s">
        <v>130</v>
      </c>
      <c r="Q315" s="117" t="s">
        <v>41</v>
      </c>
      <c r="R315" s="60">
        <v>45409</v>
      </c>
    </row>
    <row r="316" spans="1:18" s="31" customFormat="1" x14ac:dyDescent="0.25">
      <c r="A316" s="30">
        <v>305</v>
      </c>
      <c r="B316" s="148">
        <v>293</v>
      </c>
      <c r="C316" s="102" t="s">
        <v>740</v>
      </c>
      <c r="D316" s="131" t="s">
        <v>76</v>
      </c>
      <c r="E316" s="132">
        <v>37428</v>
      </c>
      <c r="F316" s="65">
        <f t="shared" si="12"/>
        <v>21</v>
      </c>
      <c r="G316" s="65">
        <f t="shared" si="13"/>
        <v>6</v>
      </c>
      <c r="H316" s="30">
        <f t="shared" si="14"/>
        <v>2002</v>
      </c>
      <c r="I316" s="111" t="s">
        <v>1225</v>
      </c>
      <c r="J316" s="111" t="s">
        <v>1226</v>
      </c>
      <c r="K316" s="89" t="s">
        <v>51</v>
      </c>
      <c r="L316" s="111" t="s">
        <v>116</v>
      </c>
      <c r="M316" s="89" t="s">
        <v>178</v>
      </c>
      <c r="N316" s="60">
        <v>45409</v>
      </c>
      <c r="O316" s="120" t="s">
        <v>535</v>
      </c>
      <c r="P316" s="118" t="s">
        <v>130</v>
      </c>
      <c r="Q316" s="118" t="s">
        <v>44</v>
      </c>
      <c r="R316" s="60">
        <v>45409</v>
      </c>
    </row>
    <row r="317" spans="1:18" s="31" customFormat="1" x14ac:dyDescent="0.25">
      <c r="A317" s="30">
        <v>306</v>
      </c>
      <c r="B317" s="148">
        <v>294</v>
      </c>
      <c r="C317" s="102" t="s">
        <v>717</v>
      </c>
      <c r="D317" s="131" t="s">
        <v>346</v>
      </c>
      <c r="E317" s="132">
        <v>37554</v>
      </c>
      <c r="F317" s="65">
        <f t="shared" si="12"/>
        <v>25</v>
      </c>
      <c r="G317" s="65">
        <f t="shared" si="13"/>
        <v>10</v>
      </c>
      <c r="H317" s="30">
        <f t="shared" si="14"/>
        <v>2002</v>
      </c>
      <c r="I317" s="111" t="s">
        <v>1227</v>
      </c>
      <c r="J317" s="111" t="s">
        <v>1228</v>
      </c>
      <c r="K317" s="89" t="s">
        <v>60</v>
      </c>
      <c r="L317" s="111" t="s">
        <v>282</v>
      </c>
      <c r="M317" s="89" t="s">
        <v>178</v>
      </c>
      <c r="N317" s="60">
        <v>45409</v>
      </c>
      <c r="O317" s="120" t="s">
        <v>535</v>
      </c>
      <c r="P317" s="118" t="s">
        <v>130</v>
      </c>
      <c r="Q317" s="117" t="s">
        <v>39</v>
      </c>
      <c r="R317" s="60">
        <v>45409</v>
      </c>
    </row>
    <row r="318" spans="1:18" s="31" customFormat="1" x14ac:dyDescent="0.25">
      <c r="A318" s="30">
        <v>307</v>
      </c>
      <c r="B318" s="148">
        <v>295</v>
      </c>
      <c r="C318" s="102" t="s">
        <v>741</v>
      </c>
      <c r="D318" s="131" t="s">
        <v>58</v>
      </c>
      <c r="E318" s="132">
        <v>37265</v>
      </c>
      <c r="F318" s="65">
        <f t="shared" si="12"/>
        <v>9</v>
      </c>
      <c r="G318" s="65">
        <f t="shared" si="13"/>
        <v>1</v>
      </c>
      <c r="H318" s="30">
        <f t="shared" si="14"/>
        <v>2002</v>
      </c>
      <c r="I318" s="111" t="s">
        <v>1229</v>
      </c>
      <c r="J318" s="111" t="s">
        <v>1230</v>
      </c>
      <c r="K318" s="89" t="s">
        <v>48</v>
      </c>
      <c r="L318" s="111" t="s">
        <v>271</v>
      </c>
      <c r="M318" s="89" t="s">
        <v>178</v>
      </c>
      <c r="N318" s="60">
        <v>45409</v>
      </c>
      <c r="O318" s="120" t="s">
        <v>535</v>
      </c>
      <c r="P318" s="118" t="s">
        <v>130</v>
      </c>
      <c r="Q318" s="118" t="s">
        <v>40</v>
      </c>
      <c r="R318" s="60">
        <v>45409</v>
      </c>
    </row>
    <row r="319" spans="1:18" s="31" customFormat="1" x14ac:dyDescent="0.25">
      <c r="A319" s="30">
        <v>308</v>
      </c>
      <c r="B319" s="148">
        <v>296</v>
      </c>
      <c r="C319" s="102" t="s">
        <v>742</v>
      </c>
      <c r="D319" s="131" t="s">
        <v>52</v>
      </c>
      <c r="E319" s="132">
        <v>37438</v>
      </c>
      <c r="F319" s="65">
        <f t="shared" si="12"/>
        <v>1</v>
      </c>
      <c r="G319" s="65">
        <f t="shared" si="13"/>
        <v>7</v>
      </c>
      <c r="H319" s="30">
        <f t="shared" si="14"/>
        <v>2002</v>
      </c>
      <c r="I319" s="111" t="s">
        <v>1231</v>
      </c>
      <c r="J319" s="111" t="s">
        <v>1232</v>
      </c>
      <c r="K319" s="89" t="s">
        <v>48</v>
      </c>
      <c r="L319" s="111" t="s">
        <v>271</v>
      </c>
      <c r="M319" s="89" t="s">
        <v>178</v>
      </c>
      <c r="N319" s="60">
        <v>45409</v>
      </c>
      <c r="O319" s="120" t="s">
        <v>535</v>
      </c>
      <c r="P319" s="118" t="s">
        <v>130</v>
      </c>
      <c r="Q319" s="117" t="s">
        <v>39</v>
      </c>
      <c r="R319" s="60">
        <v>45409</v>
      </c>
    </row>
    <row r="320" spans="1:18" s="31" customFormat="1" x14ac:dyDescent="0.25">
      <c r="A320" s="30">
        <v>309</v>
      </c>
      <c r="B320" s="148">
        <v>297</v>
      </c>
      <c r="C320" s="102" t="s">
        <v>743</v>
      </c>
      <c r="D320" s="131" t="s">
        <v>744</v>
      </c>
      <c r="E320" s="132">
        <v>36942</v>
      </c>
      <c r="F320" s="65">
        <f t="shared" si="12"/>
        <v>20</v>
      </c>
      <c r="G320" s="65">
        <f t="shared" si="13"/>
        <v>2</v>
      </c>
      <c r="H320" s="30">
        <f t="shared" si="14"/>
        <v>2001</v>
      </c>
      <c r="I320" s="111" t="s">
        <v>1233</v>
      </c>
      <c r="J320" s="111" t="s">
        <v>1234</v>
      </c>
      <c r="K320" s="89" t="s">
        <v>144</v>
      </c>
      <c r="L320" s="111" t="s">
        <v>181</v>
      </c>
      <c r="M320" s="89" t="s">
        <v>182</v>
      </c>
      <c r="N320" s="60">
        <v>45409</v>
      </c>
      <c r="O320" s="120" t="s">
        <v>535</v>
      </c>
      <c r="P320" s="118" t="s">
        <v>130</v>
      </c>
      <c r="Q320" s="118" t="s">
        <v>44</v>
      </c>
      <c r="R320" s="60">
        <v>45409</v>
      </c>
    </row>
    <row r="321" spans="1:18" s="31" customFormat="1" x14ac:dyDescent="0.25">
      <c r="A321" s="30">
        <v>310</v>
      </c>
      <c r="B321" s="148">
        <v>298</v>
      </c>
      <c r="C321" s="102" t="s">
        <v>378</v>
      </c>
      <c r="D321" s="131" t="s">
        <v>70</v>
      </c>
      <c r="E321" s="132">
        <v>37578</v>
      </c>
      <c r="F321" s="65">
        <f t="shared" si="12"/>
        <v>18</v>
      </c>
      <c r="G321" s="65">
        <f t="shared" si="13"/>
        <v>11</v>
      </c>
      <c r="H321" s="30">
        <f t="shared" si="14"/>
        <v>2002</v>
      </c>
      <c r="I321" s="111" t="s">
        <v>522</v>
      </c>
      <c r="J321" s="111" t="s">
        <v>523</v>
      </c>
      <c r="K321" s="89" t="s">
        <v>51</v>
      </c>
      <c r="L321" s="111" t="s">
        <v>116</v>
      </c>
      <c r="M321" s="89" t="s">
        <v>178</v>
      </c>
      <c r="N321" s="60">
        <v>45409</v>
      </c>
      <c r="O321" s="120" t="s">
        <v>535</v>
      </c>
      <c r="P321" s="118" t="s">
        <v>130</v>
      </c>
      <c r="Q321" s="118" t="s">
        <v>42</v>
      </c>
      <c r="R321" s="60">
        <v>45409</v>
      </c>
    </row>
    <row r="322" spans="1:18" s="31" customFormat="1" x14ac:dyDescent="0.25">
      <c r="A322" s="30">
        <v>311</v>
      </c>
      <c r="B322" s="148">
        <v>299</v>
      </c>
      <c r="C322" s="102" t="s">
        <v>348</v>
      </c>
      <c r="D322" s="131" t="s">
        <v>137</v>
      </c>
      <c r="E322" s="132">
        <v>37483</v>
      </c>
      <c r="F322" s="65">
        <f t="shared" si="12"/>
        <v>15</v>
      </c>
      <c r="G322" s="65">
        <f t="shared" si="13"/>
        <v>8</v>
      </c>
      <c r="H322" s="30">
        <f t="shared" si="14"/>
        <v>2002</v>
      </c>
      <c r="I322" s="111" t="s">
        <v>479</v>
      </c>
      <c r="J322" s="111" t="s">
        <v>480</v>
      </c>
      <c r="K322" s="89" t="s">
        <v>51</v>
      </c>
      <c r="L322" s="111" t="s">
        <v>116</v>
      </c>
      <c r="M322" s="89" t="s">
        <v>178</v>
      </c>
      <c r="N322" s="60">
        <v>45409</v>
      </c>
      <c r="O322" s="120" t="s">
        <v>535</v>
      </c>
      <c r="P322" s="118" t="s">
        <v>130</v>
      </c>
      <c r="Q322" s="118" t="s">
        <v>42</v>
      </c>
      <c r="R322" s="60">
        <v>45409</v>
      </c>
    </row>
    <row r="323" spans="1:18" s="31" customFormat="1" x14ac:dyDescent="0.25">
      <c r="A323" s="30">
        <v>312</v>
      </c>
      <c r="B323" s="148">
        <v>300</v>
      </c>
      <c r="C323" s="102" t="s">
        <v>745</v>
      </c>
      <c r="D323" s="131" t="s">
        <v>313</v>
      </c>
      <c r="E323" s="132">
        <v>37132</v>
      </c>
      <c r="F323" s="65">
        <f t="shared" si="12"/>
        <v>29</v>
      </c>
      <c r="G323" s="65">
        <f t="shared" si="13"/>
        <v>8</v>
      </c>
      <c r="H323" s="30">
        <f t="shared" si="14"/>
        <v>2001</v>
      </c>
      <c r="I323" s="111" t="s">
        <v>1235</v>
      </c>
      <c r="J323" s="111" t="s">
        <v>1236</v>
      </c>
      <c r="K323" s="89" t="s">
        <v>144</v>
      </c>
      <c r="L323" s="111" t="s">
        <v>280</v>
      </c>
      <c r="M323" s="89" t="s">
        <v>182</v>
      </c>
      <c r="N323" s="60">
        <v>45409</v>
      </c>
      <c r="O323" s="120" t="s">
        <v>535</v>
      </c>
      <c r="P323" s="118" t="s">
        <v>130</v>
      </c>
      <c r="Q323" s="117" t="s">
        <v>39</v>
      </c>
      <c r="R323" s="60">
        <v>45409</v>
      </c>
    </row>
    <row r="324" spans="1:18" s="31" customFormat="1" x14ac:dyDescent="0.25">
      <c r="A324" s="30">
        <v>313</v>
      </c>
      <c r="B324" s="148">
        <v>301</v>
      </c>
      <c r="C324" s="102" t="s">
        <v>746</v>
      </c>
      <c r="D324" s="131" t="s">
        <v>564</v>
      </c>
      <c r="E324" s="132">
        <v>36986</v>
      </c>
      <c r="F324" s="65">
        <f t="shared" si="12"/>
        <v>5</v>
      </c>
      <c r="G324" s="65">
        <f t="shared" si="13"/>
        <v>4</v>
      </c>
      <c r="H324" s="30">
        <f t="shared" si="14"/>
        <v>2001</v>
      </c>
      <c r="I324" s="111" t="s">
        <v>1237</v>
      </c>
      <c r="J324" s="111" t="s">
        <v>1238</v>
      </c>
      <c r="K324" s="89" t="s">
        <v>51</v>
      </c>
      <c r="L324" s="111" t="s">
        <v>116</v>
      </c>
      <c r="M324" s="89" t="s">
        <v>178</v>
      </c>
      <c r="N324" s="60">
        <v>45409</v>
      </c>
      <c r="O324" s="120" t="s">
        <v>535</v>
      </c>
      <c r="P324" s="118" t="s">
        <v>130</v>
      </c>
      <c r="Q324" s="118" t="s">
        <v>40</v>
      </c>
      <c r="R324" s="60">
        <v>45409</v>
      </c>
    </row>
    <row r="325" spans="1:18" s="31" customFormat="1" x14ac:dyDescent="0.25">
      <c r="A325" s="30">
        <v>314</v>
      </c>
      <c r="B325" s="148">
        <v>302</v>
      </c>
      <c r="C325" s="102" t="s">
        <v>59</v>
      </c>
      <c r="D325" s="131" t="s">
        <v>58</v>
      </c>
      <c r="E325" s="132">
        <v>36650</v>
      </c>
      <c r="F325" s="65">
        <f t="shared" si="12"/>
        <v>4</v>
      </c>
      <c r="G325" s="65">
        <f t="shared" si="13"/>
        <v>5</v>
      </c>
      <c r="H325" s="30">
        <f t="shared" si="14"/>
        <v>2000</v>
      </c>
      <c r="I325" s="111" t="s">
        <v>1239</v>
      </c>
      <c r="J325" s="111" t="s">
        <v>1240</v>
      </c>
      <c r="K325" s="89" t="s">
        <v>65</v>
      </c>
      <c r="L325" s="111" t="s">
        <v>66</v>
      </c>
      <c r="M325" s="89" t="s">
        <v>179</v>
      </c>
      <c r="N325" s="60">
        <v>45409</v>
      </c>
      <c r="O325" s="120" t="s">
        <v>535</v>
      </c>
      <c r="P325" s="118" t="s">
        <v>130</v>
      </c>
      <c r="Q325" s="118" t="s">
        <v>40</v>
      </c>
      <c r="R325" s="60">
        <v>45409</v>
      </c>
    </row>
    <row r="326" spans="1:18" s="31" customFormat="1" x14ac:dyDescent="0.25">
      <c r="A326" s="30">
        <v>315</v>
      </c>
      <c r="B326" s="148">
        <v>303</v>
      </c>
      <c r="C326" s="102" t="s">
        <v>747</v>
      </c>
      <c r="D326" s="131" t="s">
        <v>748</v>
      </c>
      <c r="E326" s="132">
        <v>37617</v>
      </c>
      <c r="F326" s="65">
        <f t="shared" si="12"/>
        <v>27</v>
      </c>
      <c r="G326" s="65">
        <f t="shared" si="13"/>
        <v>12</v>
      </c>
      <c r="H326" s="30">
        <f t="shared" si="14"/>
        <v>2002</v>
      </c>
      <c r="I326" s="111" t="s">
        <v>1241</v>
      </c>
      <c r="J326" s="111" t="s">
        <v>1242</v>
      </c>
      <c r="K326" s="89" t="s">
        <v>55</v>
      </c>
      <c r="L326" s="111" t="s">
        <v>277</v>
      </c>
      <c r="M326" s="89" t="s">
        <v>178</v>
      </c>
      <c r="N326" s="60">
        <v>45409</v>
      </c>
      <c r="O326" s="120" t="s">
        <v>535</v>
      </c>
      <c r="P326" s="118" t="s">
        <v>130</v>
      </c>
      <c r="Q326" s="117" t="s">
        <v>39</v>
      </c>
      <c r="R326" s="60">
        <v>45409</v>
      </c>
    </row>
    <row r="327" spans="1:18" s="31" customFormat="1" x14ac:dyDescent="0.25">
      <c r="A327" s="30">
        <v>316</v>
      </c>
      <c r="B327" s="148">
        <v>304</v>
      </c>
      <c r="C327" s="102" t="s">
        <v>717</v>
      </c>
      <c r="D327" s="131" t="s">
        <v>223</v>
      </c>
      <c r="E327" s="132">
        <v>36836</v>
      </c>
      <c r="F327" s="65">
        <f t="shared" si="12"/>
        <v>6</v>
      </c>
      <c r="G327" s="65">
        <f t="shared" si="13"/>
        <v>11</v>
      </c>
      <c r="H327" s="30">
        <f t="shared" si="14"/>
        <v>2000</v>
      </c>
      <c r="I327" s="111" t="s">
        <v>1243</v>
      </c>
      <c r="J327" s="111" t="s">
        <v>1244</v>
      </c>
      <c r="K327" s="89" t="s">
        <v>65</v>
      </c>
      <c r="L327" s="111" t="s">
        <v>128</v>
      </c>
      <c r="M327" s="89" t="s">
        <v>178</v>
      </c>
      <c r="N327" s="60">
        <v>45409</v>
      </c>
      <c r="O327" s="120" t="s">
        <v>535</v>
      </c>
      <c r="P327" s="118" t="s">
        <v>130</v>
      </c>
      <c r="Q327" s="118" t="s">
        <v>44</v>
      </c>
      <c r="R327" s="60">
        <v>45409</v>
      </c>
    </row>
    <row r="328" spans="1:18" s="31" customFormat="1" x14ac:dyDescent="0.25">
      <c r="A328" s="30">
        <v>317</v>
      </c>
      <c r="B328" s="148">
        <v>305</v>
      </c>
      <c r="C328" s="102" t="s">
        <v>227</v>
      </c>
      <c r="D328" s="131" t="s">
        <v>50</v>
      </c>
      <c r="E328" s="132">
        <v>37506</v>
      </c>
      <c r="F328" s="65">
        <f t="shared" si="12"/>
        <v>7</v>
      </c>
      <c r="G328" s="65">
        <f t="shared" si="13"/>
        <v>9</v>
      </c>
      <c r="H328" s="30">
        <f t="shared" si="14"/>
        <v>2002</v>
      </c>
      <c r="I328" s="111" t="s">
        <v>226</v>
      </c>
      <c r="J328" s="111" t="s">
        <v>263</v>
      </c>
      <c r="K328" s="89" t="s">
        <v>51</v>
      </c>
      <c r="L328" s="111" t="s">
        <v>116</v>
      </c>
      <c r="M328" s="89" t="s">
        <v>178</v>
      </c>
      <c r="N328" s="60">
        <v>45409</v>
      </c>
      <c r="O328" s="120" t="s">
        <v>535</v>
      </c>
      <c r="P328" s="118" t="s">
        <v>130</v>
      </c>
      <c r="Q328" s="118" t="s">
        <v>44</v>
      </c>
      <c r="R328" s="60">
        <v>45409</v>
      </c>
    </row>
    <row r="329" spans="1:18" s="31" customFormat="1" x14ac:dyDescent="0.25">
      <c r="A329" s="30">
        <v>318</v>
      </c>
      <c r="B329" s="148">
        <v>306</v>
      </c>
      <c r="C329" s="102" t="s">
        <v>749</v>
      </c>
      <c r="D329" s="131" t="s">
        <v>555</v>
      </c>
      <c r="E329" s="132">
        <v>37620</v>
      </c>
      <c r="F329" s="65">
        <f t="shared" si="12"/>
        <v>30</v>
      </c>
      <c r="G329" s="65">
        <f t="shared" si="13"/>
        <v>12</v>
      </c>
      <c r="H329" s="30">
        <f t="shared" si="14"/>
        <v>2002</v>
      </c>
      <c r="I329" s="111" t="s">
        <v>1245</v>
      </c>
      <c r="J329" s="111" t="s">
        <v>1246</v>
      </c>
      <c r="K329" s="89" t="s">
        <v>65</v>
      </c>
      <c r="L329" s="111" t="s">
        <v>128</v>
      </c>
      <c r="M329" s="89" t="s">
        <v>178</v>
      </c>
      <c r="N329" s="60">
        <v>45409</v>
      </c>
      <c r="O329" s="120" t="s">
        <v>535</v>
      </c>
      <c r="P329" s="118" t="s">
        <v>130</v>
      </c>
      <c r="Q329" s="118" t="s">
        <v>44</v>
      </c>
      <c r="R329" s="60">
        <v>45409</v>
      </c>
    </row>
    <row r="330" spans="1:18" s="31" customFormat="1" x14ac:dyDescent="0.25">
      <c r="A330" s="30">
        <v>319</v>
      </c>
      <c r="B330" s="148">
        <v>307</v>
      </c>
      <c r="C330" s="102" t="s">
        <v>750</v>
      </c>
      <c r="D330" s="131" t="s">
        <v>751</v>
      </c>
      <c r="E330" s="132">
        <v>36741</v>
      </c>
      <c r="F330" s="65">
        <f t="shared" si="12"/>
        <v>3</v>
      </c>
      <c r="G330" s="65">
        <f t="shared" si="13"/>
        <v>8</v>
      </c>
      <c r="H330" s="30">
        <f t="shared" si="14"/>
        <v>2000</v>
      </c>
      <c r="I330" s="111" t="s">
        <v>1247</v>
      </c>
      <c r="J330" s="111" t="s">
        <v>1248</v>
      </c>
      <c r="K330" s="89" t="s">
        <v>48</v>
      </c>
      <c r="L330" s="111" t="s">
        <v>530</v>
      </c>
      <c r="M330" s="89" t="s">
        <v>179</v>
      </c>
      <c r="N330" s="60">
        <v>45409</v>
      </c>
      <c r="O330" s="120" t="s">
        <v>535</v>
      </c>
      <c r="P330" s="118" t="s">
        <v>130</v>
      </c>
      <c r="Q330" s="118" t="s">
        <v>44</v>
      </c>
      <c r="R330" s="60">
        <v>45409</v>
      </c>
    </row>
    <row r="331" spans="1:18" s="31" customFormat="1" x14ac:dyDescent="0.25">
      <c r="A331" s="30">
        <v>320</v>
      </c>
      <c r="B331" s="148">
        <v>308</v>
      </c>
      <c r="C331" s="102" t="s">
        <v>193</v>
      </c>
      <c r="D331" s="131" t="s">
        <v>111</v>
      </c>
      <c r="E331" s="132">
        <v>37426</v>
      </c>
      <c r="F331" s="65">
        <f t="shared" si="12"/>
        <v>19</v>
      </c>
      <c r="G331" s="65">
        <f t="shared" si="13"/>
        <v>6</v>
      </c>
      <c r="H331" s="30">
        <f t="shared" si="14"/>
        <v>2002</v>
      </c>
      <c r="I331" s="111" t="s">
        <v>228</v>
      </c>
      <c r="J331" s="111" t="s">
        <v>264</v>
      </c>
      <c r="K331" s="89" t="s">
        <v>51</v>
      </c>
      <c r="L331" s="111" t="s">
        <v>116</v>
      </c>
      <c r="M331" s="89" t="s">
        <v>178</v>
      </c>
      <c r="N331" s="60">
        <v>45409</v>
      </c>
      <c r="O331" s="120" t="s">
        <v>535</v>
      </c>
      <c r="P331" s="118" t="s">
        <v>130</v>
      </c>
      <c r="Q331" s="118" t="s">
        <v>44</v>
      </c>
      <c r="R331" s="60">
        <v>45409</v>
      </c>
    </row>
    <row r="332" spans="1:18" s="31" customFormat="1" x14ac:dyDescent="0.25">
      <c r="A332" s="30">
        <v>321</v>
      </c>
      <c r="B332" s="148">
        <v>309</v>
      </c>
      <c r="C332" s="102" t="s">
        <v>752</v>
      </c>
      <c r="D332" s="131" t="s">
        <v>50</v>
      </c>
      <c r="E332" s="132">
        <v>37560</v>
      </c>
      <c r="F332" s="65">
        <f t="shared" ref="F332:F395" si="15">DAY(E332)</f>
        <v>31</v>
      </c>
      <c r="G332" s="65">
        <f t="shared" ref="G332:G397" si="16">MONTH(E332)</f>
        <v>10</v>
      </c>
      <c r="H332" s="30">
        <f t="shared" ref="H332:H397" si="17">YEAR(E332)</f>
        <v>2002</v>
      </c>
      <c r="I332" s="111" t="s">
        <v>1249</v>
      </c>
      <c r="J332" s="111" t="s">
        <v>1250</v>
      </c>
      <c r="K332" s="89" t="s">
        <v>51</v>
      </c>
      <c r="L332" s="111" t="s">
        <v>116</v>
      </c>
      <c r="M332" s="89" t="s">
        <v>178</v>
      </c>
      <c r="N332" s="60">
        <v>45409</v>
      </c>
      <c r="O332" s="120" t="s">
        <v>535</v>
      </c>
      <c r="P332" s="118" t="s">
        <v>130</v>
      </c>
      <c r="Q332" s="118" t="s">
        <v>44</v>
      </c>
      <c r="R332" s="60">
        <v>45409</v>
      </c>
    </row>
    <row r="333" spans="1:18" s="31" customFormat="1" x14ac:dyDescent="0.25">
      <c r="A333" s="30">
        <v>322</v>
      </c>
      <c r="B333" s="148">
        <v>310</v>
      </c>
      <c r="C333" s="102" t="s">
        <v>753</v>
      </c>
      <c r="D333" s="131" t="s">
        <v>53</v>
      </c>
      <c r="E333" s="132">
        <v>36798</v>
      </c>
      <c r="F333" s="65">
        <f t="shared" si="15"/>
        <v>29</v>
      </c>
      <c r="G333" s="65">
        <f t="shared" si="16"/>
        <v>9</v>
      </c>
      <c r="H333" s="30">
        <f t="shared" si="17"/>
        <v>2000</v>
      </c>
      <c r="I333" s="111" t="s">
        <v>1251</v>
      </c>
      <c r="J333" s="111" t="s">
        <v>1252</v>
      </c>
      <c r="K333" s="89" t="s">
        <v>48</v>
      </c>
      <c r="L333" s="111" t="s">
        <v>530</v>
      </c>
      <c r="M333" s="89" t="s">
        <v>179</v>
      </c>
      <c r="N333" s="60">
        <v>45409</v>
      </c>
      <c r="O333" s="120" t="s">
        <v>535</v>
      </c>
      <c r="P333" s="118" t="s">
        <v>130</v>
      </c>
      <c r="Q333" s="118" t="s">
        <v>44</v>
      </c>
      <c r="R333" s="60">
        <v>45409</v>
      </c>
    </row>
    <row r="334" spans="1:18" s="31" customFormat="1" x14ac:dyDescent="0.25">
      <c r="A334" s="30">
        <v>323</v>
      </c>
      <c r="B334" s="148">
        <v>311</v>
      </c>
      <c r="C334" s="102" t="s">
        <v>690</v>
      </c>
      <c r="D334" s="131" t="s">
        <v>101</v>
      </c>
      <c r="E334" s="132">
        <v>37295</v>
      </c>
      <c r="F334" s="65">
        <f t="shared" si="15"/>
        <v>8</v>
      </c>
      <c r="G334" s="65">
        <f t="shared" si="16"/>
        <v>2</v>
      </c>
      <c r="H334" s="30">
        <f t="shared" si="17"/>
        <v>2002</v>
      </c>
      <c r="I334" s="111" t="s">
        <v>1253</v>
      </c>
      <c r="J334" s="111" t="s">
        <v>1254</v>
      </c>
      <c r="K334" s="89" t="s">
        <v>60</v>
      </c>
      <c r="L334" s="111" t="s">
        <v>282</v>
      </c>
      <c r="M334" s="89" t="s">
        <v>178</v>
      </c>
      <c r="N334" s="60">
        <v>45409</v>
      </c>
      <c r="O334" s="120" t="s">
        <v>535</v>
      </c>
      <c r="P334" s="118" t="s">
        <v>130</v>
      </c>
      <c r="Q334" s="118" t="s">
        <v>42</v>
      </c>
      <c r="R334" s="60">
        <v>45409</v>
      </c>
    </row>
    <row r="335" spans="1:18" s="31" customFormat="1" x14ac:dyDescent="0.25">
      <c r="A335" s="30">
        <v>324</v>
      </c>
      <c r="B335" s="148">
        <v>312</v>
      </c>
      <c r="C335" s="102" t="s">
        <v>315</v>
      </c>
      <c r="D335" s="131" t="s">
        <v>61</v>
      </c>
      <c r="E335" s="132">
        <v>37528</v>
      </c>
      <c r="F335" s="65">
        <f t="shared" si="15"/>
        <v>29</v>
      </c>
      <c r="G335" s="65">
        <f t="shared" si="16"/>
        <v>9</v>
      </c>
      <c r="H335" s="30">
        <f t="shared" si="17"/>
        <v>2002</v>
      </c>
      <c r="I335" s="111" t="s">
        <v>1255</v>
      </c>
      <c r="J335" s="111" t="s">
        <v>1256</v>
      </c>
      <c r="K335" s="89" t="s">
        <v>51</v>
      </c>
      <c r="L335" s="111" t="s">
        <v>116</v>
      </c>
      <c r="M335" s="89" t="s">
        <v>178</v>
      </c>
      <c r="N335" s="60">
        <v>45409</v>
      </c>
      <c r="O335" s="120" t="s">
        <v>535</v>
      </c>
      <c r="P335" s="118" t="s">
        <v>130</v>
      </c>
      <c r="Q335" s="117" t="s">
        <v>39</v>
      </c>
      <c r="R335" s="60">
        <v>45409</v>
      </c>
    </row>
    <row r="336" spans="1:18" s="31" customFormat="1" hidden="1" x14ac:dyDescent="0.25">
      <c r="A336" s="30">
        <v>325</v>
      </c>
      <c r="B336" s="148">
        <v>313</v>
      </c>
      <c r="C336" s="102" t="s">
        <v>363</v>
      </c>
      <c r="D336" s="131" t="s">
        <v>57</v>
      </c>
      <c r="E336" s="132">
        <v>37605</v>
      </c>
      <c r="F336" s="65">
        <f t="shared" si="15"/>
        <v>15</v>
      </c>
      <c r="G336" s="65">
        <f t="shared" si="16"/>
        <v>12</v>
      </c>
      <c r="H336" s="30">
        <f t="shared" si="17"/>
        <v>2002</v>
      </c>
      <c r="I336" s="111" t="s">
        <v>495</v>
      </c>
      <c r="J336" s="111" t="s">
        <v>496</v>
      </c>
      <c r="K336" s="89" t="s">
        <v>56</v>
      </c>
      <c r="L336" s="111" t="s">
        <v>132</v>
      </c>
      <c r="M336" s="89" t="s">
        <v>178</v>
      </c>
      <c r="N336" s="60">
        <v>45409</v>
      </c>
      <c r="O336" s="115" t="s">
        <v>533</v>
      </c>
      <c r="P336" s="116" t="s">
        <v>105</v>
      </c>
      <c r="Q336" s="117" t="s">
        <v>41</v>
      </c>
      <c r="R336" s="114" t="s">
        <v>1392</v>
      </c>
    </row>
    <row r="337" spans="1:18" s="31" customFormat="1" x14ac:dyDescent="0.25">
      <c r="A337" s="30">
        <v>326</v>
      </c>
      <c r="B337" s="148">
        <v>314</v>
      </c>
      <c r="C337" s="102" t="s">
        <v>754</v>
      </c>
      <c r="D337" s="131" t="s">
        <v>140</v>
      </c>
      <c r="E337" s="132">
        <v>37303</v>
      </c>
      <c r="F337" s="65">
        <f t="shared" si="15"/>
        <v>16</v>
      </c>
      <c r="G337" s="65">
        <f t="shared" si="16"/>
        <v>2</v>
      </c>
      <c r="H337" s="30">
        <f t="shared" si="17"/>
        <v>2002</v>
      </c>
      <c r="I337" s="111" t="s">
        <v>1257</v>
      </c>
      <c r="J337" s="111" t="s">
        <v>1258</v>
      </c>
      <c r="K337" s="89" t="s">
        <v>51</v>
      </c>
      <c r="L337" s="111" t="s">
        <v>116</v>
      </c>
      <c r="M337" s="89" t="s">
        <v>178</v>
      </c>
      <c r="N337" s="60">
        <v>45409</v>
      </c>
      <c r="O337" s="120" t="s">
        <v>535</v>
      </c>
      <c r="P337" s="118" t="s">
        <v>130</v>
      </c>
      <c r="Q337" s="117" t="s">
        <v>39</v>
      </c>
      <c r="R337" s="60">
        <v>45409</v>
      </c>
    </row>
    <row r="338" spans="1:18" s="31" customFormat="1" x14ac:dyDescent="0.25">
      <c r="A338" s="30">
        <v>327</v>
      </c>
      <c r="B338" s="148">
        <v>315</v>
      </c>
      <c r="C338" s="102" t="s">
        <v>755</v>
      </c>
      <c r="D338" s="131" t="s">
        <v>243</v>
      </c>
      <c r="E338" s="132">
        <v>37348</v>
      </c>
      <c r="F338" s="65">
        <f t="shared" si="15"/>
        <v>2</v>
      </c>
      <c r="G338" s="65">
        <f t="shared" si="16"/>
        <v>4</v>
      </c>
      <c r="H338" s="30">
        <f t="shared" si="17"/>
        <v>2002</v>
      </c>
      <c r="I338" s="111" t="s">
        <v>1259</v>
      </c>
      <c r="J338" s="111" t="s">
        <v>1260</v>
      </c>
      <c r="K338" s="89" t="s">
        <v>51</v>
      </c>
      <c r="L338" s="111" t="s">
        <v>116</v>
      </c>
      <c r="M338" s="89" t="s">
        <v>178</v>
      </c>
      <c r="N338" s="60">
        <v>45409</v>
      </c>
      <c r="O338" s="120" t="s">
        <v>535</v>
      </c>
      <c r="P338" s="118" t="s">
        <v>130</v>
      </c>
      <c r="Q338" s="117" t="s">
        <v>39</v>
      </c>
      <c r="R338" s="60">
        <v>45409</v>
      </c>
    </row>
    <row r="339" spans="1:18" s="31" customFormat="1" x14ac:dyDescent="0.25">
      <c r="A339" s="30">
        <v>328</v>
      </c>
      <c r="B339" s="148">
        <v>316</v>
      </c>
      <c r="C339" s="102" t="s">
        <v>148</v>
      </c>
      <c r="D339" s="131" t="s">
        <v>61</v>
      </c>
      <c r="E339" s="132">
        <v>37063</v>
      </c>
      <c r="F339" s="65">
        <f t="shared" si="15"/>
        <v>21</v>
      </c>
      <c r="G339" s="65">
        <f t="shared" si="16"/>
        <v>6</v>
      </c>
      <c r="H339" s="30">
        <f t="shared" si="17"/>
        <v>2001</v>
      </c>
      <c r="I339" s="111" t="s">
        <v>1261</v>
      </c>
      <c r="J339" s="111" t="s">
        <v>1262</v>
      </c>
      <c r="K339" s="89" t="s">
        <v>144</v>
      </c>
      <c r="L339" s="111" t="s">
        <v>284</v>
      </c>
      <c r="M339" s="89" t="s">
        <v>182</v>
      </c>
      <c r="N339" s="60">
        <v>45409</v>
      </c>
      <c r="O339" s="120" t="s">
        <v>535</v>
      </c>
      <c r="P339" s="118" t="s">
        <v>130</v>
      </c>
      <c r="Q339" s="117" t="s">
        <v>39</v>
      </c>
      <c r="R339" s="60">
        <v>45409</v>
      </c>
    </row>
    <row r="340" spans="1:18" s="31" customFormat="1" x14ac:dyDescent="0.25">
      <c r="A340" s="30">
        <v>329</v>
      </c>
      <c r="B340" s="148">
        <v>317</v>
      </c>
      <c r="C340" s="102" t="s">
        <v>143</v>
      </c>
      <c r="D340" s="131" t="s">
        <v>377</v>
      </c>
      <c r="E340" s="132">
        <v>37270</v>
      </c>
      <c r="F340" s="65">
        <f t="shared" si="15"/>
        <v>14</v>
      </c>
      <c r="G340" s="65">
        <f t="shared" si="16"/>
        <v>1</v>
      </c>
      <c r="H340" s="30">
        <f t="shared" si="17"/>
        <v>2002</v>
      </c>
      <c r="I340" s="111" t="s">
        <v>1263</v>
      </c>
      <c r="J340" s="111" t="s">
        <v>1264</v>
      </c>
      <c r="K340" s="89" t="s">
        <v>51</v>
      </c>
      <c r="L340" s="111" t="s">
        <v>116</v>
      </c>
      <c r="M340" s="89" t="s">
        <v>178</v>
      </c>
      <c r="N340" s="60">
        <v>45409</v>
      </c>
      <c r="O340" s="120" t="s">
        <v>535</v>
      </c>
      <c r="P340" s="118" t="s">
        <v>130</v>
      </c>
      <c r="Q340" s="118" t="s">
        <v>42</v>
      </c>
      <c r="R340" s="60">
        <v>45409</v>
      </c>
    </row>
    <row r="341" spans="1:18" s="31" customFormat="1" x14ac:dyDescent="0.25">
      <c r="A341" s="30">
        <v>330</v>
      </c>
      <c r="B341" s="148">
        <v>318</v>
      </c>
      <c r="C341" s="102" t="s">
        <v>756</v>
      </c>
      <c r="D341" s="131" t="s">
        <v>349</v>
      </c>
      <c r="E341" s="132">
        <v>36756</v>
      </c>
      <c r="F341" s="65">
        <f t="shared" si="15"/>
        <v>18</v>
      </c>
      <c r="G341" s="65">
        <f t="shared" si="16"/>
        <v>8</v>
      </c>
      <c r="H341" s="30">
        <f t="shared" si="17"/>
        <v>2000</v>
      </c>
      <c r="I341" s="111" t="s">
        <v>1265</v>
      </c>
      <c r="J341" s="111" t="s">
        <v>1266</v>
      </c>
      <c r="K341" s="89" t="s">
        <v>56</v>
      </c>
      <c r="L341" s="111" t="s">
        <v>1388</v>
      </c>
      <c r="M341" s="89" t="s">
        <v>179</v>
      </c>
      <c r="N341" s="60">
        <v>45409</v>
      </c>
      <c r="O341" s="120" t="s">
        <v>535</v>
      </c>
      <c r="P341" s="118" t="s">
        <v>130</v>
      </c>
      <c r="Q341" s="118" t="s">
        <v>42</v>
      </c>
      <c r="R341" s="60">
        <v>45409</v>
      </c>
    </row>
    <row r="342" spans="1:18" s="31" customFormat="1" x14ac:dyDescent="0.25">
      <c r="A342" s="30">
        <v>331</v>
      </c>
      <c r="B342" s="148">
        <v>319</v>
      </c>
      <c r="C342" s="102" t="s">
        <v>757</v>
      </c>
      <c r="D342" s="131" t="s">
        <v>171</v>
      </c>
      <c r="E342" s="132">
        <v>37381</v>
      </c>
      <c r="F342" s="65">
        <f t="shared" si="15"/>
        <v>5</v>
      </c>
      <c r="G342" s="65">
        <f t="shared" si="16"/>
        <v>5</v>
      </c>
      <c r="H342" s="30">
        <f t="shared" si="17"/>
        <v>2002</v>
      </c>
      <c r="I342" s="111" t="s">
        <v>1267</v>
      </c>
      <c r="J342" s="111" t="s">
        <v>1268</v>
      </c>
      <c r="K342" s="89" t="s">
        <v>62</v>
      </c>
      <c r="L342" s="111" t="s">
        <v>287</v>
      </c>
      <c r="M342" s="89" t="s">
        <v>178</v>
      </c>
      <c r="N342" s="60">
        <v>45409</v>
      </c>
      <c r="O342" s="120" t="s">
        <v>535</v>
      </c>
      <c r="P342" s="118" t="s">
        <v>130</v>
      </c>
      <c r="Q342" s="118" t="s">
        <v>40</v>
      </c>
      <c r="R342" s="60">
        <v>45409</v>
      </c>
    </row>
    <row r="343" spans="1:18" s="31" customFormat="1" x14ac:dyDescent="0.25">
      <c r="A343" s="30">
        <v>332</v>
      </c>
      <c r="B343" s="148">
        <v>320</v>
      </c>
      <c r="C343" s="102" t="s">
        <v>318</v>
      </c>
      <c r="D343" s="131" t="s">
        <v>118</v>
      </c>
      <c r="E343" s="132">
        <v>37352</v>
      </c>
      <c r="F343" s="65">
        <f t="shared" si="15"/>
        <v>6</v>
      </c>
      <c r="G343" s="65">
        <f t="shared" si="16"/>
        <v>4</v>
      </c>
      <c r="H343" s="30">
        <f t="shared" si="17"/>
        <v>2002</v>
      </c>
      <c r="I343" s="111" t="s">
        <v>423</v>
      </c>
      <c r="J343" s="111" t="s">
        <v>424</v>
      </c>
      <c r="K343" s="89" t="s">
        <v>51</v>
      </c>
      <c r="L343" s="111" t="s">
        <v>116</v>
      </c>
      <c r="M343" s="89" t="s">
        <v>178</v>
      </c>
      <c r="N343" s="60">
        <v>45409</v>
      </c>
      <c r="O343" s="120" t="s">
        <v>535</v>
      </c>
      <c r="P343" s="118" t="s">
        <v>130</v>
      </c>
      <c r="Q343" s="118" t="s">
        <v>42</v>
      </c>
      <c r="R343" s="60">
        <v>45409</v>
      </c>
    </row>
    <row r="344" spans="1:18" s="31" customFormat="1" x14ac:dyDescent="0.25">
      <c r="A344" s="30">
        <v>333</v>
      </c>
      <c r="B344" s="148">
        <v>321</v>
      </c>
      <c r="C344" s="102" t="s">
        <v>758</v>
      </c>
      <c r="D344" s="131" t="s">
        <v>671</v>
      </c>
      <c r="E344" s="132">
        <v>36997</v>
      </c>
      <c r="F344" s="65">
        <f t="shared" si="15"/>
        <v>16</v>
      </c>
      <c r="G344" s="65">
        <f t="shared" si="16"/>
        <v>4</v>
      </c>
      <c r="H344" s="30">
        <f t="shared" si="17"/>
        <v>2001</v>
      </c>
      <c r="I344" s="111" t="s">
        <v>1269</v>
      </c>
      <c r="J344" s="111" t="s">
        <v>1270</v>
      </c>
      <c r="K344" s="89" t="s">
        <v>144</v>
      </c>
      <c r="L344" s="111" t="s">
        <v>276</v>
      </c>
      <c r="M344" s="89" t="s">
        <v>182</v>
      </c>
      <c r="N344" s="60">
        <v>45409</v>
      </c>
      <c r="O344" s="120" t="s">
        <v>535</v>
      </c>
      <c r="P344" s="118" t="s">
        <v>130</v>
      </c>
      <c r="Q344" s="117" t="s">
        <v>41</v>
      </c>
      <c r="R344" s="60">
        <v>45409</v>
      </c>
    </row>
    <row r="345" spans="1:18" s="31" customFormat="1" x14ac:dyDescent="0.25">
      <c r="A345" s="30">
        <v>334</v>
      </c>
      <c r="B345" s="148">
        <v>322</v>
      </c>
      <c r="C345" s="102" t="s">
        <v>338</v>
      </c>
      <c r="D345" s="131" t="s">
        <v>58</v>
      </c>
      <c r="E345" s="132">
        <v>37550</v>
      </c>
      <c r="F345" s="65">
        <f t="shared" si="15"/>
        <v>21</v>
      </c>
      <c r="G345" s="65">
        <f t="shared" si="16"/>
        <v>10</v>
      </c>
      <c r="H345" s="30">
        <f t="shared" si="17"/>
        <v>2002</v>
      </c>
      <c r="I345" s="111" t="s">
        <v>465</v>
      </c>
      <c r="J345" s="111" t="s">
        <v>466</v>
      </c>
      <c r="K345" s="89" t="s">
        <v>55</v>
      </c>
      <c r="L345" s="111" t="s">
        <v>277</v>
      </c>
      <c r="M345" s="89" t="s">
        <v>178</v>
      </c>
      <c r="N345" s="60">
        <v>45409</v>
      </c>
      <c r="O345" s="120" t="s">
        <v>535</v>
      </c>
      <c r="P345" s="118" t="s">
        <v>130</v>
      </c>
      <c r="Q345" s="118" t="s">
        <v>40</v>
      </c>
      <c r="R345" s="60">
        <v>45409</v>
      </c>
    </row>
    <row r="346" spans="1:18" s="31" customFormat="1" x14ac:dyDescent="0.25">
      <c r="A346" s="30">
        <v>335</v>
      </c>
      <c r="B346" s="148">
        <v>323</v>
      </c>
      <c r="C346" s="102" t="s">
        <v>759</v>
      </c>
      <c r="D346" s="131" t="s">
        <v>734</v>
      </c>
      <c r="E346" s="132">
        <v>37576</v>
      </c>
      <c r="F346" s="65">
        <f t="shared" si="15"/>
        <v>16</v>
      </c>
      <c r="G346" s="65">
        <f t="shared" si="16"/>
        <v>11</v>
      </c>
      <c r="H346" s="30">
        <f t="shared" si="17"/>
        <v>2002</v>
      </c>
      <c r="I346" s="111" t="s">
        <v>1271</v>
      </c>
      <c r="J346" s="111" t="s">
        <v>1272</v>
      </c>
      <c r="K346" s="89" t="s">
        <v>51</v>
      </c>
      <c r="L346" s="111" t="s">
        <v>116</v>
      </c>
      <c r="M346" s="89" t="s">
        <v>178</v>
      </c>
      <c r="N346" s="60">
        <v>45409</v>
      </c>
      <c r="O346" s="120" t="s">
        <v>535</v>
      </c>
      <c r="P346" s="118" t="s">
        <v>130</v>
      </c>
      <c r="Q346" s="118" t="s">
        <v>42</v>
      </c>
      <c r="R346" s="60">
        <v>45409</v>
      </c>
    </row>
    <row r="347" spans="1:18" s="31" customFormat="1" x14ac:dyDescent="0.25">
      <c r="A347" s="30">
        <v>336</v>
      </c>
      <c r="B347" s="148">
        <v>324</v>
      </c>
      <c r="C347" s="102" t="s">
        <v>760</v>
      </c>
      <c r="D347" s="131" t="s">
        <v>564</v>
      </c>
      <c r="E347" s="132">
        <v>37262</v>
      </c>
      <c r="F347" s="65">
        <f t="shared" si="15"/>
        <v>6</v>
      </c>
      <c r="G347" s="65">
        <f t="shared" si="16"/>
        <v>1</v>
      </c>
      <c r="H347" s="30">
        <f t="shared" si="17"/>
        <v>2002</v>
      </c>
      <c r="I347" s="111" t="s">
        <v>1273</v>
      </c>
      <c r="J347" s="111" t="s">
        <v>1274</v>
      </c>
      <c r="K347" s="89" t="s">
        <v>51</v>
      </c>
      <c r="L347" s="111" t="s">
        <v>116</v>
      </c>
      <c r="M347" s="89" t="s">
        <v>178</v>
      </c>
      <c r="N347" s="60">
        <v>45409</v>
      </c>
      <c r="O347" s="120" t="s">
        <v>535</v>
      </c>
      <c r="P347" s="118" t="s">
        <v>130</v>
      </c>
      <c r="Q347" s="118" t="s">
        <v>40</v>
      </c>
      <c r="R347" s="60">
        <v>45409</v>
      </c>
    </row>
    <row r="348" spans="1:18" s="31" customFormat="1" x14ac:dyDescent="0.25">
      <c r="A348" s="30">
        <v>337</v>
      </c>
      <c r="B348" s="148">
        <v>325</v>
      </c>
      <c r="C348" s="102" t="s">
        <v>295</v>
      </c>
      <c r="D348" s="131" t="s">
        <v>67</v>
      </c>
      <c r="E348" s="132">
        <v>37539</v>
      </c>
      <c r="F348" s="65">
        <f t="shared" si="15"/>
        <v>10</v>
      </c>
      <c r="G348" s="65">
        <f t="shared" si="16"/>
        <v>10</v>
      </c>
      <c r="H348" s="30">
        <f t="shared" si="17"/>
        <v>2002</v>
      </c>
      <c r="I348" s="111" t="s">
        <v>1275</v>
      </c>
      <c r="J348" s="111" t="s">
        <v>1276</v>
      </c>
      <c r="K348" s="89" t="s">
        <v>51</v>
      </c>
      <c r="L348" s="111" t="s">
        <v>116</v>
      </c>
      <c r="M348" s="89" t="s">
        <v>178</v>
      </c>
      <c r="N348" s="60">
        <v>45409</v>
      </c>
      <c r="O348" s="120" t="s">
        <v>535</v>
      </c>
      <c r="P348" s="118" t="s">
        <v>130</v>
      </c>
      <c r="Q348" s="118" t="s">
        <v>40</v>
      </c>
      <c r="R348" s="60">
        <v>45409</v>
      </c>
    </row>
    <row r="349" spans="1:18" s="31" customFormat="1" x14ac:dyDescent="0.25">
      <c r="A349" s="30">
        <v>338</v>
      </c>
      <c r="B349" s="148">
        <v>326</v>
      </c>
      <c r="C349" s="102" t="s">
        <v>638</v>
      </c>
      <c r="D349" s="131" t="s">
        <v>653</v>
      </c>
      <c r="E349" s="132">
        <v>36996</v>
      </c>
      <c r="F349" s="65">
        <f t="shared" si="15"/>
        <v>15</v>
      </c>
      <c r="G349" s="65">
        <f t="shared" si="16"/>
        <v>4</v>
      </c>
      <c r="H349" s="30">
        <f t="shared" si="17"/>
        <v>2001</v>
      </c>
      <c r="I349" s="111" t="s">
        <v>1277</v>
      </c>
      <c r="J349" s="111" t="s">
        <v>1278</v>
      </c>
      <c r="K349" s="89" t="s">
        <v>144</v>
      </c>
      <c r="L349" s="111" t="s">
        <v>276</v>
      </c>
      <c r="M349" s="89" t="s">
        <v>182</v>
      </c>
      <c r="N349" s="60">
        <v>45409</v>
      </c>
      <c r="O349" s="120" t="s">
        <v>535</v>
      </c>
      <c r="P349" s="118" t="s">
        <v>130</v>
      </c>
      <c r="Q349" s="117" t="s">
        <v>41</v>
      </c>
      <c r="R349" s="60">
        <v>45409</v>
      </c>
    </row>
    <row r="350" spans="1:18" s="31" customFormat="1" x14ac:dyDescent="0.25">
      <c r="A350" s="30">
        <v>339</v>
      </c>
      <c r="B350" s="148">
        <v>327</v>
      </c>
      <c r="C350" s="102" t="s">
        <v>761</v>
      </c>
      <c r="D350" s="131" t="s">
        <v>79</v>
      </c>
      <c r="E350" s="132">
        <v>37359</v>
      </c>
      <c r="F350" s="65">
        <f t="shared" si="15"/>
        <v>13</v>
      </c>
      <c r="G350" s="65">
        <f t="shared" si="16"/>
        <v>4</v>
      </c>
      <c r="H350" s="30">
        <f t="shared" si="17"/>
        <v>2002</v>
      </c>
      <c r="I350" s="111" t="s">
        <v>1279</v>
      </c>
      <c r="J350" s="111" t="s">
        <v>1280</v>
      </c>
      <c r="K350" s="89" t="s">
        <v>56</v>
      </c>
      <c r="L350" s="111" t="s">
        <v>120</v>
      </c>
      <c r="M350" s="89" t="s">
        <v>178</v>
      </c>
      <c r="N350" s="60">
        <v>45409</v>
      </c>
      <c r="O350" s="120" t="s">
        <v>535</v>
      </c>
      <c r="P350" s="118" t="s">
        <v>130</v>
      </c>
      <c r="Q350" s="117" t="s">
        <v>39</v>
      </c>
      <c r="R350" s="60">
        <v>45409</v>
      </c>
    </row>
    <row r="351" spans="1:18" s="31" customFormat="1" x14ac:dyDescent="0.25">
      <c r="A351" s="30">
        <v>340</v>
      </c>
      <c r="B351" s="148">
        <v>328</v>
      </c>
      <c r="C351" s="102" t="s">
        <v>762</v>
      </c>
      <c r="D351" s="131" t="s">
        <v>75</v>
      </c>
      <c r="E351" s="132">
        <v>37180</v>
      </c>
      <c r="F351" s="65">
        <f t="shared" si="15"/>
        <v>16</v>
      </c>
      <c r="G351" s="65">
        <f t="shared" si="16"/>
        <v>10</v>
      </c>
      <c r="H351" s="30">
        <f t="shared" si="17"/>
        <v>2001</v>
      </c>
      <c r="I351" s="111" t="s">
        <v>1281</v>
      </c>
      <c r="J351" s="111" t="s">
        <v>1282</v>
      </c>
      <c r="K351" s="89" t="s">
        <v>144</v>
      </c>
      <c r="L351" s="111" t="s">
        <v>276</v>
      </c>
      <c r="M351" s="89" t="s">
        <v>182</v>
      </c>
      <c r="N351" s="60">
        <v>45409</v>
      </c>
      <c r="O351" s="120" t="s">
        <v>535</v>
      </c>
      <c r="P351" s="118" t="s">
        <v>130</v>
      </c>
      <c r="Q351" s="118" t="s">
        <v>40</v>
      </c>
      <c r="R351" s="60">
        <v>45409</v>
      </c>
    </row>
    <row r="352" spans="1:18" s="31" customFormat="1" x14ac:dyDescent="0.25">
      <c r="A352" s="30">
        <v>341</v>
      </c>
      <c r="B352" s="148">
        <v>329</v>
      </c>
      <c r="C352" s="102" t="s">
        <v>295</v>
      </c>
      <c r="D352" s="131" t="s">
        <v>67</v>
      </c>
      <c r="E352" s="132">
        <v>37366</v>
      </c>
      <c r="F352" s="65">
        <f t="shared" si="15"/>
        <v>20</v>
      </c>
      <c r="G352" s="65">
        <f t="shared" si="16"/>
        <v>4</v>
      </c>
      <c r="H352" s="30">
        <f t="shared" si="17"/>
        <v>2002</v>
      </c>
      <c r="I352" s="111" t="s">
        <v>1283</v>
      </c>
      <c r="J352" s="111" t="s">
        <v>1284</v>
      </c>
      <c r="K352" s="89" t="s">
        <v>56</v>
      </c>
      <c r="L352" s="111" t="s">
        <v>132</v>
      </c>
      <c r="M352" s="89" t="s">
        <v>178</v>
      </c>
      <c r="N352" s="60">
        <v>45409</v>
      </c>
      <c r="O352" s="120" t="s">
        <v>535</v>
      </c>
      <c r="P352" s="118" t="s">
        <v>130</v>
      </c>
      <c r="Q352" s="118" t="s">
        <v>40</v>
      </c>
      <c r="R352" s="60">
        <v>45409</v>
      </c>
    </row>
    <row r="353" spans="1:18" s="31" customFormat="1" x14ac:dyDescent="0.25">
      <c r="A353" s="30">
        <v>342</v>
      </c>
      <c r="B353" s="148">
        <v>330</v>
      </c>
      <c r="C353" s="102" t="s">
        <v>185</v>
      </c>
      <c r="D353" s="131" t="s">
        <v>64</v>
      </c>
      <c r="E353" s="132">
        <v>37496</v>
      </c>
      <c r="F353" s="65">
        <f t="shared" si="15"/>
        <v>28</v>
      </c>
      <c r="G353" s="65">
        <f t="shared" si="16"/>
        <v>8</v>
      </c>
      <c r="H353" s="30">
        <f t="shared" si="17"/>
        <v>2002</v>
      </c>
      <c r="I353" s="111" t="s">
        <v>1285</v>
      </c>
      <c r="J353" s="111" t="s">
        <v>1286</v>
      </c>
      <c r="K353" s="89" t="s">
        <v>51</v>
      </c>
      <c r="L353" s="111" t="s">
        <v>116</v>
      </c>
      <c r="M353" s="89" t="s">
        <v>178</v>
      </c>
      <c r="N353" s="60">
        <v>45409</v>
      </c>
      <c r="O353" s="120" t="s">
        <v>535</v>
      </c>
      <c r="P353" s="118" t="s">
        <v>130</v>
      </c>
      <c r="Q353" s="118" t="s">
        <v>42</v>
      </c>
      <c r="R353" s="60">
        <v>45409</v>
      </c>
    </row>
    <row r="354" spans="1:18" s="31" customFormat="1" x14ac:dyDescent="0.25">
      <c r="A354" s="30">
        <v>343</v>
      </c>
      <c r="B354" s="148">
        <v>331</v>
      </c>
      <c r="C354" s="102" t="s">
        <v>763</v>
      </c>
      <c r="D354" s="131" t="s">
        <v>764</v>
      </c>
      <c r="E354" s="132">
        <v>37179</v>
      </c>
      <c r="F354" s="65">
        <f t="shared" si="15"/>
        <v>15</v>
      </c>
      <c r="G354" s="65">
        <f t="shared" si="16"/>
        <v>10</v>
      </c>
      <c r="H354" s="30">
        <f t="shared" si="17"/>
        <v>2001</v>
      </c>
      <c r="I354" s="111" t="s">
        <v>1287</v>
      </c>
      <c r="J354" s="111" t="s">
        <v>1288</v>
      </c>
      <c r="K354" s="89" t="s">
        <v>144</v>
      </c>
      <c r="L354" s="111" t="s">
        <v>276</v>
      </c>
      <c r="M354" s="89" t="s">
        <v>182</v>
      </c>
      <c r="N354" s="60">
        <v>45409</v>
      </c>
      <c r="O354" s="120" t="s">
        <v>535</v>
      </c>
      <c r="P354" s="118" t="s">
        <v>130</v>
      </c>
      <c r="Q354" s="117" t="s">
        <v>41</v>
      </c>
      <c r="R354" s="60">
        <v>45409</v>
      </c>
    </row>
    <row r="355" spans="1:18" s="31" customFormat="1" x14ac:dyDescent="0.25">
      <c r="A355" s="30">
        <v>344</v>
      </c>
      <c r="B355" s="148">
        <v>332</v>
      </c>
      <c r="C355" s="102" t="s">
        <v>765</v>
      </c>
      <c r="D355" s="131" t="s">
        <v>67</v>
      </c>
      <c r="E355" s="132">
        <v>37457</v>
      </c>
      <c r="F355" s="65">
        <f t="shared" si="15"/>
        <v>20</v>
      </c>
      <c r="G355" s="65">
        <f t="shared" si="16"/>
        <v>7</v>
      </c>
      <c r="H355" s="30">
        <f t="shared" si="17"/>
        <v>2002</v>
      </c>
      <c r="I355" s="111" t="s">
        <v>1289</v>
      </c>
      <c r="J355" s="111" t="s">
        <v>1290</v>
      </c>
      <c r="K355" s="89" t="s">
        <v>55</v>
      </c>
      <c r="L355" s="111" t="s">
        <v>277</v>
      </c>
      <c r="M355" s="89" t="s">
        <v>178</v>
      </c>
      <c r="N355" s="60">
        <v>45409</v>
      </c>
      <c r="O355" s="120" t="s">
        <v>535</v>
      </c>
      <c r="P355" s="118" t="s">
        <v>130</v>
      </c>
      <c r="Q355" s="118" t="s">
        <v>40</v>
      </c>
      <c r="R355" s="60">
        <v>45409</v>
      </c>
    </row>
    <row r="356" spans="1:18" s="31" customFormat="1" x14ac:dyDescent="0.25">
      <c r="A356" s="30">
        <v>345</v>
      </c>
      <c r="B356" s="148">
        <v>333</v>
      </c>
      <c r="C356" s="102" t="s">
        <v>766</v>
      </c>
      <c r="D356" s="131" t="s">
        <v>204</v>
      </c>
      <c r="E356" s="132">
        <v>37543</v>
      </c>
      <c r="F356" s="65">
        <f t="shared" si="15"/>
        <v>14</v>
      </c>
      <c r="G356" s="65">
        <f t="shared" si="16"/>
        <v>10</v>
      </c>
      <c r="H356" s="30">
        <f t="shared" si="17"/>
        <v>2002</v>
      </c>
      <c r="I356" s="111" t="s">
        <v>1291</v>
      </c>
      <c r="J356" s="111" t="s">
        <v>1292</v>
      </c>
      <c r="K356" s="89" t="s">
        <v>55</v>
      </c>
      <c r="L356" s="111" t="s">
        <v>277</v>
      </c>
      <c r="M356" s="89" t="s">
        <v>178</v>
      </c>
      <c r="N356" s="60">
        <v>45409</v>
      </c>
      <c r="O356" s="120" t="s">
        <v>535</v>
      </c>
      <c r="P356" s="118" t="s">
        <v>130</v>
      </c>
      <c r="Q356" s="117" t="s">
        <v>41</v>
      </c>
      <c r="R356" s="60">
        <v>45409</v>
      </c>
    </row>
    <row r="357" spans="1:18" s="31" customFormat="1" x14ac:dyDescent="0.25">
      <c r="A357" s="30">
        <v>346</v>
      </c>
      <c r="B357" s="148">
        <v>334</v>
      </c>
      <c r="C357" s="102" t="s">
        <v>767</v>
      </c>
      <c r="D357" s="131" t="s">
        <v>67</v>
      </c>
      <c r="E357" s="132">
        <v>37038</v>
      </c>
      <c r="F357" s="65">
        <f t="shared" si="15"/>
        <v>27</v>
      </c>
      <c r="G357" s="65">
        <f t="shared" si="16"/>
        <v>5</v>
      </c>
      <c r="H357" s="30">
        <f t="shared" si="17"/>
        <v>2001</v>
      </c>
      <c r="I357" s="111" t="s">
        <v>1293</v>
      </c>
      <c r="J357" s="111" t="s">
        <v>1294</v>
      </c>
      <c r="K357" s="89" t="s">
        <v>144</v>
      </c>
      <c r="L357" s="111" t="s">
        <v>276</v>
      </c>
      <c r="M357" s="89" t="s">
        <v>182</v>
      </c>
      <c r="N357" s="60">
        <v>45409</v>
      </c>
      <c r="O357" s="120" t="s">
        <v>535</v>
      </c>
      <c r="P357" s="118" t="s">
        <v>130</v>
      </c>
      <c r="Q357" s="118" t="s">
        <v>40</v>
      </c>
      <c r="R357" s="60">
        <v>45409</v>
      </c>
    </row>
    <row r="358" spans="1:18" s="31" customFormat="1" x14ac:dyDescent="0.25">
      <c r="A358" s="30">
        <v>347</v>
      </c>
      <c r="B358" s="148">
        <v>335</v>
      </c>
      <c r="C358" s="102" t="s">
        <v>768</v>
      </c>
      <c r="D358" s="131" t="s">
        <v>75</v>
      </c>
      <c r="E358" s="132">
        <v>37010</v>
      </c>
      <c r="F358" s="65">
        <f t="shared" si="15"/>
        <v>29</v>
      </c>
      <c r="G358" s="65">
        <f t="shared" si="16"/>
        <v>4</v>
      </c>
      <c r="H358" s="30">
        <f t="shared" si="17"/>
        <v>2001</v>
      </c>
      <c r="I358" s="111" t="s">
        <v>1295</v>
      </c>
      <c r="J358" s="111" t="s">
        <v>1296</v>
      </c>
      <c r="K358" s="89" t="s">
        <v>51</v>
      </c>
      <c r="L358" s="111" t="s">
        <v>1375</v>
      </c>
      <c r="M358" s="89" t="s">
        <v>177</v>
      </c>
      <c r="N358" s="60">
        <v>45409</v>
      </c>
      <c r="O358" s="120" t="s">
        <v>535</v>
      </c>
      <c r="P358" s="118" t="s">
        <v>130</v>
      </c>
      <c r="Q358" s="118" t="s">
        <v>40</v>
      </c>
      <c r="R358" s="60">
        <v>45409</v>
      </c>
    </row>
    <row r="359" spans="1:18" s="31" customFormat="1" x14ac:dyDescent="0.25">
      <c r="A359" s="30">
        <v>348</v>
      </c>
      <c r="B359" s="148">
        <v>336</v>
      </c>
      <c r="C359" s="102" t="s">
        <v>769</v>
      </c>
      <c r="D359" s="131" t="s">
        <v>54</v>
      </c>
      <c r="E359" s="132">
        <v>37153</v>
      </c>
      <c r="F359" s="65">
        <f t="shared" si="15"/>
        <v>19</v>
      </c>
      <c r="G359" s="65">
        <f t="shared" si="16"/>
        <v>9</v>
      </c>
      <c r="H359" s="30">
        <f t="shared" si="17"/>
        <v>2001</v>
      </c>
      <c r="I359" s="111" t="s">
        <v>1297</v>
      </c>
      <c r="J359" s="111" t="s">
        <v>1298</v>
      </c>
      <c r="K359" s="89" t="s">
        <v>51</v>
      </c>
      <c r="L359" s="111" t="s">
        <v>1375</v>
      </c>
      <c r="M359" s="89" t="s">
        <v>177</v>
      </c>
      <c r="N359" s="60">
        <v>45409</v>
      </c>
      <c r="O359" s="120" t="s">
        <v>535</v>
      </c>
      <c r="P359" s="118" t="s">
        <v>130</v>
      </c>
      <c r="Q359" s="117" t="s">
        <v>39</v>
      </c>
      <c r="R359" s="60">
        <v>45409</v>
      </c>
    </row>
    <row r="360" spans="1:18" s="31" customFormat="1" x14ac:dyDescent="0.25">
      <c r="A360" s="30">
        <v>349</v>
      </c>
      <c r="B360" s="148">
        <v>337</v>
      </c>
      <c r="C360" s="102" t="s">
        <v>339</v>
      </c>
      <c r="D360" s="131" t="s">
        <v>58</v>
      </c>
      <c r="E360" s="132">
        <v>37016</v>
      </c>
      <c r="F360" s="65">
        <f t="shared" si="15"/>
        <v>5</v>
      </c>
      <c r="G360" s="65">
        <f t="shared" si="16"/>
        <v>5</v>
      </c>
      <c r="H360" s="30">
        <f t="shared" si="17"/>
        <v>2001</v>
      </c>
      <c r="I360" s="111" t="s">
        <v>467</v>
      </c>
      <c r="J360" s="111" t="s">
        <v>468</v>
      </c>
      <c r="K360" s="89" t="s">
        <v>65</v>
      </c>
      <c r="L360" s="111" t="s">
        <v>128</v>
      </c>
      <c r="M360" s="89" t="s">
        <v>178</v>
      </c>
      <c r="N360" s="60">
        <v>45409</v>
      </c>
      <c r="O360" s="120" t="s">
        <v>535</v>
      </c>
      <c r="P360" s="118" t="s">
        <v>130</v>
      </c>
      <c r="Q360" s="118" t="s">
        <v>40</v>
      </c>
      <c r="R360" s="60">
        <v>45409</v>
      </c>
    </row>
    <row r="361" spans="1:18" s="31" customFormat="1" x14ac:dyDescent="0.25">
      <c r="A361" s="30">
        <v>350</v>
      </c>
      <c r="B361" s="148">
        <v>338</v>
      </c>
      <c r="C361" s="102" t="s">
        <v>188</v>
      </c>
      <c r="D361" s="131" t="s">
        <v>50</v>
      </c>
      <c r="E361" s="132">
        <v>37174</v>
      </c>
      <c r="F361" s="65">
        <f t="shared" si="15"/>
        <v>10</v>
      </c>
      <c r="G361" s="65">
        <f t="shared" si="16"/>
        <v>10</v>
      </c>
      <c r="H361" s="30">
        <f t="shared" si="17"/>
        <v>2001</v>
      </c>
      <c r="I361" s="111" t="s">
        <v>437</v>
      </c>
      <c r="J361" s="111" t="s">
        <v>438</v>
      </c>
      <c r="K361" s="89" t="s">
        <v>144</v>
      </c>
      <c r="L361" s="111" t="s">
        <v>181</v>
      </c>
      <c r="M361" s="89" t="s">
        <v>182</v>
      </c>
      <c r="N361" s="60">
        <v>45409</v>
      </c>
      <c r="O361" s="120" t="s">
        <v>535</v>
      </c>
      <c r="P361" s="118" t="s">
        <v>130</v>
      </c>
      <c r="Q361" s="118" t="s">
        <v>44</v>
      </c>
      <c r="R361" s="60">
        <v>45409</v>
      </c>
    </row>
    <row r="362" spans="1:18" s="31" customFormat="1" x14ac:dyDescent="0.25">
      <c r="A362" s="30">
        <v>351</v>
      </c>
      <c r="B362" s="148">
        <v>339</v>
      </c>
      <c r="C362" s="102" t="s">
        <v>770</v>
      </c>
      <c r="D362" s="131" t="s">
        <v>158</v>
      </c>
      <c r="E362" s="132">
        <v>37226</v>
      </c>
      <c r="F362" s="65">
        <f t="shared" si="15"/>
        <v>1</v>
      </c>
      <c r="G362" s="65">
        <f t="shared" si="16"/>
        <v>12</v>
      </c>
      <c r="H362" s="30">
        <f t="shared" si="17"/>
        <v>2001</v>
      </c>
      <c r="I362" s="111" t="s">
        <v>1299</v>
      </c>
      <c r="J362" s="111" t="s">
        <v>1300</v>
      </c>
      <c r="K362" s="89" t="s">
        <v>56</v>
      </c>
      <c r="L362" s="111" t="s">
        <v>96</v>
      </c>
      <c r="M362" s="89" t="s">
        <v>177</v>
      </c>
      <c r="N362" s="60">
        <v>45409</v>
      </c>
      <c r="O362" s="120" t="s">
        <v>535</v>
      </c>
      <c r="P362" s="118" t="s">
        <v>130</v>
      </c>
      <c r="Q362" s="118" t="s">
        <v>40</v>
      </c>
      <c r="R362" s="60">
        <v>45409</v>
      </c>
    </row>
    <row r="363" spans="1:18" s="31" customFormat="1" x14ac:dyDescent="0.25">
      <c r="A363" s="30">
        <v>352</v>
      </c>
      <c r="B363" s="148">
        <v>340</v>
      </c>
      <c r="C363" s="102" t="s">
        <v>546</v>
      </c>
      <c r="D363" s="131" t="s">
        <v>229</v>
      </c>
      <c r="E363" s="132">
        <v>37612</v>
      </c>
      <c r="F363" s="65">
        <f t="shared" si="15"/>
        <v>22</v>
      </c>
      <c r="G363" s="65">
        <f t="shared" si="16"/>
        <v>12</v>
      </c>
      <c r="H363" s="30">
        <f t="shared" si="17"/>
        <v>2002</v>
      </c>
      <c r="I363" s="111" t="s">
        <v>1301</v>
      </c>
      <c r="J363" s="111" t="s">
        <v>1302</v>
      </c>
      <c r="K363" s="89" t="s">
        <v>56</v>
      </c>
      <c r="L363" s="111" t="s">
        <v>132</v>
      </c>
      <c r="M363" s="89" t="s">
        <v>178</v>
      </c>
      <c r="N363" s="60">
        <v>45409</v>
      </c>
      <c r="O363" s="120" t="s">
        <v>535</v>
      </c>
      <c r="P363" s="118" t="s">
        <v>130</v>
      </c>
      <c r="Q363" s="117" t="s">
        <v>41</v>
      </c>
      <c r="R363" s="60">
        <v>45409</v>
      </c>
    </row>
    <row r="364" spans="1:18" s="31" customFormat="1" x14ac:dyDescent="0.25">
      <c r="A364" s="30">
        <v>353</v>
      </c>
      <c r="B364" s="148">
        <v>341</v>
      </c>
      <c r="C364" s="102" t="s">
        <v>582</v>
      </c>
      <c r="D364" s="131" t="s">
        <v>171</v>
      </c>
      <c r="E364" s="132">
        <v>37412</v>
      </c>
      <c r="F364" s="65">
        <f t="shared" si="15"/>
        <v>5</v>
      </c>
      <c r="G364" s="65">
        <f t="shared" si="16"/>
        <v>6</v>
      </c>
      <c r="H364" s="30">
        <f t="shared" si="17"/>
        <v>2002</v>
      </c>
      <c r="I364" s="111" t="s">
        <v>1303</v>
      </c>
      <c r="J364" s="111" t="s">
        <v>1304</v>
      </c>
      <c r="K364" s="89" t="s">
        <v>56</v>
      </c>
      <c r="L364" s="111" t="s">
        <v>132</v>
      </c>
      <c r="M364" s="89" t="s">
        <v>178</v>
      </c>
      <c r="N364" s="60">
        <v>45409</v>
      </c>
      <c r="O364" s="120" t="s">
        <v>535</v>
      </c>
      <c r="P364" s="118" t="s">
        <v>130</v>
      </c>
      <c r="Q364" s="118" t="s">
        <v>40</v>
      </c>
      <c r="R364" s="60">
        <v>45409</v>
      </c>
    </row>
    <row r="365" spans="1:18" s="31" customFormat="1" x14ac:dyDescent="0.25">
      <c r="A365" s="30">
        <v>354</v>
      </c>
      <c r="B365" s="148">
        <v>342</v>
      </c>
      <c r="C365" s="102" t="s">
        <v>771</v>
      </c>
      <c r="D365" s="131" t="s">
        <v>772</v>
      </c>
      <c r="E365" s="132">
        <v>36508</v>
      </c>
      <c r="F365" s="65">
        <f t="shared" si="15"/>
        <v>14</v>
      </c>
      <c r="G365" s="65">
        <f t="shared" si="16"/>
        <v>12</v>
      </c>
      <c r="H365" s="30">
        <f t="shared" si="17"/>
        <v>1999</v>
      </c>
      <c r="I365" s="111" t="s">
        <v>1305</v>
      </c>
      <c r="J365" s="111" t="s">
        <v>1306</v>
      </c>
      <c r="K365" s="89" t="s">
        <v>55</v>
      </c>
      <c r="L365" s="111" t="s">
        <v>1389</v>
      </c>
      <c r="M365" s="89" t="s">
        <v>179</v>
      </c>
      <c r="N365" s="60">
        <v>45409</v>
      </c>
      <c r="O365" s="120" t="s">
        <v>535</v>
      </c>
      <c r="P365" s="118" t="s">
        <v>130</v>
      </c>
      <c r="Q365" s="118" t="s">
        <v>44</v>
      </c>
      <c r="R365" s="60">
        <v>45409</v>
      </c>
    </row>
    <row r="366" spans="1:18" s="31" customFormat="1" x14ac:dyDescent="0.25">
      <c r="A366" s="30">
        <v>355</v>
      </c>
      <c r="B366" s="148">
        <v>343</v>
      </c>
      <c r="C366" s="102" t="s">
        <v>773</v>
      </c>
      <c r="D366" s="131" t="s">
        <v>57</v>
      </c>
      <c r="E366" s="132">
        <v>37411</v>
      </c>
      <c r="F366" s="65">
        <f t="shared" si="15"/>
        <v>4</v>
      </c>
      <c r="G366" s="65">
        <f t="shared" si="16"/>
        <v>6</v>
      </c>
      <c r="H366" s="30">
        <f t="shared" si="17"/>
        <v>2002</v>
      </c>
      <c r="I366" s="111" t="s">
        <v>1307</v>
      </c>
      <c r="J366" s="111" t="s">
        <v>1308</v>
      </c>
      <c r="K366" s="89" t="s">
        <v>55</v>
      </c>
      <c r="L366" s="111" t="s">
        <v>277</v>
      </c>
      <c r="M366" s="89" t="s">
        <v>178</v>
      </c>
      <c r="N366" s="60">
        <v>45409</v>
      </c>
      <c r="O366" s="120" t="s">
        <v>535</v>
      </c>
      <c r="P366" s="118" t="s">
        <v>130</v>
      </c>
      <c r="Q366" s="117" t="s">
        <v>41</v>
      </c>
      <c r="R366" s="60">
        <v>45409</v>
      </c>
    </row>
    <row r="367" spans="1:18" s="31" customFormat="1" x14ac:dyDescent="0.25">
      <c r="A367" s="30">
        <v>356</v>
      </c>
      <c r="B367" s="148">
        <v>344</v>
      </c>
      <c r="C367" s="102" t="s">
        <v>148</v>
      </c>
      <c r="D367" s="131" t="s">
        <v>73</v>
      </c>
      <c r="E367" s="132">
        <v>37612</v>
      </c>
      <c r="F367" s="65">
        <f t="shared" si="15"/>
        <v>22</v>
      </c>
      <c r="G367" s="65">
        <f t="shared" si="16"/>
        <v>12</v>
      </c>
      <c r="H367" s="30">
        <f t="shared" si="17"/>
        <v>2002</v>
      </c>
      <c r="I367" s="111" t="s">
        <v>1309</v>
      </c>
      <c r="J367" s="111" t="s">
        <v>1310</v>
      </c>
      <c r="K367" s="89" t="s">
        <v>55</v>
      </c>
      <c r="L367" s="111" t="s">
        <v>277</v>
      </c>
      <c r="M367" s="89" t="s">
        <v>178</v>
      </c>
      <c r="N367" s="60">
        <v>45409</v>
      </c>
      <c r="O367" s="120" t="s">
        <v>535</v>
      </c>
      <c r="P367" s="118" t="s">
        <v>130</v>
      </c>
      <c r="Q367" s="118" t="s">
        <v>42</v>
      </c>
      <c r="R367" s="60">
        <v>45409</v>
      </c>
    </row>
    <row r="368" spans="1:18" s="31" customFormat="1" x14ac:dyDescent="0.25">
      <c r="A368" s="30">
        <v>357</v>
      </c>
      <c r="B368" s="148">
        <v>345</v>
      </c>
      <c r="C368" s="102" t="s">
        <v>774</v>
      </c>
      <c r="D368" s="131" t="s">
        <v>111</v>
      </c>
      <c r="E368" s="132">
        <v>37034</v>
      </c>
      <c r="F368" s="65">
        <f t="shared" si="15"/>
        <v>23</v>
      </c>
      <c r="G368" s="65">
        <f t="shared" si="16"/>
        <v>5</v>
      </c>
      <c r="H368" s="30">
        <f t="shared" si="17"/>
        <v>2001</v>
      </c>
      <c r="I368" s="111" t="s">
        <v>1311</v>
      </c>
      <c r="J368" s="111" t="s">
        <v>1312</v>
      </c>
      <c r="K368" s="89" t="s">
        <v>144</v>
      </c>
      <c r="L368" s="111" t="s">
        <v>276</v>
      </c>
      <c r="M368" s="89" t="s">
        <v>182</v>
      </c>
      <c r="N368" s="60">
        <v>45409</v>
      </c>
      <c r="O368" s="120" t="s">
        <v>535</v>
      </c>
      <c r="P368" s="118" t="s">
        <v>130</v>
      </c>
      <c r="Q368" s="118" t="s">
        <v>44</v>
      </c>
      <c r="R368" s="60">
        <v>45409</v>
      </c>
    </row>
    <row r="369" spans="1:18" s="31" customFormat="1" x14ac:dyDescent="0.25">
      <c r="A369" s="30">
        <v>358</v>
      </c>
      <c r="B369" s="148">
        <v>346</v>
      </c>
      <c r="C369" s="102" t="s">
        <v>775</v>
      </c>
      <c r="D369" s="131" t="s">
        <v>776</v>
      </c>
      <c r="E369" s="132">
        <v>37403</v>
      </c>
      <c r="F369" s="65">
        <f t="shared" si="15"/>
        <v>27</v>
      </c>
      <c r="G369" s="65">
        <f t="shared" si="16"/>
        <v>5</v>
      </c>
      <c r="H369" s="30">
        <f t="shared" si="17"/>
        <v>2002</v>
      </c>
      <c r="I369" s="111" t="s">
        <v>1313</v>
      </c>
      <c r="J369" s="111" t="s">
        <v>1314</v>
      </c>
      <c r="K369" s="89" t="s">
        <v>68</v>
      </c>
      <c r="L369" s="111" t="s">
        <v>149</v>
      </c>
      <c r="M369" s="89" t="s">
        <v>178</v>
      </c>
      <c r="N369" s="60">
        <v>45409</v>
      </c>
      <c r="O369" s="120" t="s">
        <v>535</v>
      </c>
      <c r="P369" s="118" t="s">
        <v>130</v>
      </c>
      <c r="Q369" s="118" t="s">
        <v>40</v>
      </c>
      <c r="R369" s="60">
        <v>45409</v>
      </c>
    </row>
    <row r="370" spans="1:18" s="31" customFormat="1" x14ac:dyDescent="0.25">
      <c r="A370" s="30">
        <v>359</v>
      </c>
      <c r="B370" s="148">
        <v>347</v>
      </c>
      <c r="C370" s="102" t="s">
        <v>777</v>
      </c>
      <c r="D370" s="131" t="s">
        <v>58</v>
      </c>
      <c r="E370" s="132">
        <v>37475</v>
      </c>
      <c r="F370" s="65">
        <f t="shared" si="15"/>
        <v>7</v>
      </c>
      <c r="G370" s="65">
        <f t="shared" si="16"/>
        <v>8</v>
      </c>
      <c r="H370" s="30">
        <f t="shared" si="17"/>
        <v>2002</v>
      </c>
      <c r="I370" s="111" t="s">
        <v>1315</v>
      </c>
      <c r="J370" s="111" t="s">
        <v>1316</v>
      </c>
      <c r="K370" s="89" t="s">
        <v>144</v>
      </c>
      <c r="L370" s="111" t="s">
        <v>272</v>
      </c>
      <c r="M370" s="89" t="s">
        <v>273</v>
      </c>
      <c r="N370" s="60">
        <v>45409</v>
      </c>
      <c r="O370" s="120" t="s">
        <v>535</v>
      </c>
      <c r="P370" s="118" t="s">
        <v>130</v>
      </c>
      <c r="Q370" s="118" t="s">
        <v>40</v>
      </c>
      <c r="R370" s="60">
        <v>45409</v>
      </c>
    </row>
    <row r="371" spans="1:18" s="31" customFormat="1" x14ac:dyDescent="0.25">
      <c r="A371" s="30">
        <v>360</v>
      </c>
      <c r="B371" s="148">
        <v>348</v>
      </c>
      <c r="C371" s="102" t="s">
        <v>778</v>
      </c>
      <c r="D371" s="131" t="s">
        <v>69</v>
      </c>
      <c r="E371" s="132">
        <v>37517</v>
      </c>
      <c r="F371" s="65">
        <f t="shared" si="15"/>
        <v>18</v>
      </c>
      <c r="G371" s="65">
        <f t="shared" si="16"/>
        <v>9</v>
      </c>
      <c r="H371" s="30">
        <f t="shared" si="17"/>
        <v>2002</v>
      </c>
      <c r="I371" s="111" t="s">
        <v>1317</v>
      </c>
      <c r="J371" s="111" t="s">
        <v>1318</v>
      </c>
      <c r="K371" s="89" t="s">
        <v>56</v>
      </c>
      <c r="L371" s="111" t="s">
        <v>132</v>
      </c>
      <c r="M371" s="89" t="s">
        <v>178</v>
      </c>
      <c r="N371" s="60">
        <v>45409</v>
      </c>
      <c r="O371" s="120" t="s">
        <v>535</v>
      </c>
      <c r="P371" s="118" t="s">
        <v>130</v>
      </c>
      <c r="Q371" s="118" t="s">
        <v>40</v>
      </c>
      <c r="R371" s="60">
        <v>45409</v>
      </c>
    </row>
    <row r="372" spans="1:18" s="31" customFormat="1" x14ac:dyDescent="0.25">
      <c r="A372" s="30">
        <v>361</v>
      </c>
      <c r="B372" s="148">
        <v>349</v>
      </c>
      <c r="C372" s="102" t="s">
        <v>779</v>
      </c>
      <c r="D372" s="131" t="s">
        <v>151</v>
      </c>
      <c r="E372" s="132">
        <v>37309</v>
      </c>
      <c r="F372" s="65">
        <f t="shared" si="15"/>
        <v>22</v>
      </c>
      <c r="G372" s="65">
        <f t="shared" si="16"/>
        <v>2</v>
      </c>
      <c r="H372" s="30">
        <f t="shared" si="17"/>
        <v>2002</v>
      </c>
      <c r="I372" s="111" t="s">
        <v>1319</v>
      </c>
      <c r="J372" s="111" t="s">
        <v>1320</v>
      </c>
      <c r="K372" s="89" t="s">
        <v>56</v>
      </c>
      <c r="L372" s="111" t="s">
        <v>132</v>
      </c>
      <c r="M372" s="89" t="s">
        <v>178</v>
      </c>
      <c r="N372" s="60">
        <v>45409</v>
      </c>
      <c r="O372" s="120" t="s">
        <v>535</v>
      </c>
      <c r="P372" s="118" t="s">
        <v>130</v>
      </c>
      <c r="Q372" s="117" t="s">
        <v>41</v>
      </c>
      <c r="R372" s="60">
        <v>45409</v>
      </c>
    </row>
    <row r="373" spans="1:18" s="31" customFormat="1" x14ac:dyDescent="0.25">
      <c r="A373" s="30">
        <v>362</v>
      </c>
      <c r="B373" s="148">
        <v>350</v>
      </c>
      <c r="C373" s="102" t="s">
        <v>780</v>
      </c>
      <c r="D373" s="131" t="s">
        <v>653</v>
      </c>
      <c r="E373" s="132">
        <v>37615</v>
      </c>
      <c r="F373" s="65">
        <f t="shared" si="15"/>
        <v>25</v>
      </c>
      <c r="G373" s="65">
        <f t="shared" si="16"/>
        <v>12</v>
      </c>
      <c r="H373" s="30">
        <f t="shared" si="17"/>
        <v>2002</v>
      </c>
      <c r="I373" s="111" t="s">
        <v>1321</v>
      </c>
      <c r="J373" s="111" t="s">
        <v>1322</v>
      </c>
      <c r="K373" s="89" t="s">
        <v>55</v>
      </c>
      <c r="L373" s="111" t="s">
        <v>288</v>
      </c>
      <c r="M373" s="89" t="s">
        <v>178</v>
      </c>
      <c r="N373" s="60">
        <v>45409</v>
      </c>
      <c r="O373" s="120" t="s">
        <v>535</v>
      </c>
      <c r="P373" s="118" t="s">
        <v>130</v>
      </c>
      <c r="Q373" s="117" t="s">
        <v>41</v>
      </c>
      <c r="R373" s="60">
        <v>45409</v>
      </c>
    </row>
    <row r="374" spans="1:18" s="31" customFormat="1" x14ac:dyDescent="0.25">
      <c r="A374" s="30">
        <v>363</v>
      </c>
      <c r="B374" s="148">
        <v>351</v>
      </c>
      <c r="C374" s="102" t="s">
        <v>781</v>
      </c>
      <c r="D374" s="131" t="s">
        <v>314</v>
      </c>
      <c r="E374" s="132">
        <v>37280</v>
      </c>
      <c r="F374" s="65">
        <f t="shared" si="15"/>
        <v>24</v>
      </c>
      <c r="G374" s="65">
        <f t="shared" si="16"/>
        <v>1</v>
      </c>
      <c r="H374" s="30">
        <f t="shared" si="17"/>
        <v>2002</v>
      </c>
      <c r="I374" s="111" t="s">
        <v>1323</v>
      </c>
      <c r="J374" s="111" t="s">
        <v>1324</v>
      </c>
      <c r="K374" s="89" t="s">
        <v>55</v>
      </c>
      <c r="L374" s="111" t="s">
        <v>288</v>
      </c>
      <c r="M374" s="89" t="s">
        <v>178</v>
      </c>
      <c r="N374" s="60">
        <v>45409</v>
      </c>
      <c r="O374" s="120" t="s">
        <v>535</v>
      </c>
      <c r="P374" s="118" t="s">
        <v>130</v>
      </c>
      <c r="Q374" s="117" t="s">
        <v>39</v>
      </c>
      <c r="R374" s="60">
        <v>45409</v>
      </c>
    </row>
    <row r="375" spans="1:18" s="31" customFormat="1" x14ac:dyDescent="0.25">
      <c r="A375" s="30">
        <v>364</v>
      </c>
      <c r="B375" s="148">
        <v>352</v>
      </c>
      <c r="C375" s="102" t="s">
        <v>782</v>
      </c>
      <c r="D375" s="131" t="s">
        <v>783</v>
      </c>
      <c r="E375" s="132">
        <v>37357</v>
      </c>
      <c r="F375" s="65">
        <f t="shared" si="15"/>
        <v>11</v>
      </c>
      <c r="G375" s="65">
        <f t="shared" si="16"/>
        <v>4</v>
      </c>
      <c r="H375" s="30">
        <f t="shared" si="17"/>
        <v>2002</v>
      </c>
      <c r="I375" s="111" t="s">
        <v>1325</v>
      </c>
      <c r="J375" s="111" t="s">
        <v>1326</v>
      </c>
      <c r="K375" s="89" t="s">
        <v>55</v>
      </c>
      <c r="L375" s="111" t="s">
        <v>288</v>
      </c>
      <c r="M375" s="89" t="s">
        <v>178</v>
      </c>
      <c r="N375" s="60">
        <v>45409</v>
      </c>
      <c r="O375" s="120" t="s">
        <v>535</v>
      </c>
      <c r="P375" s="118" t="s">
        <v>130</v>
      </c>
      <c r="Q375" s="118" t="s">
        <v>42</v>
      </c>
      <c r="R375" s="60">
        <v>45409</v>
      </c>
    </row>
    <row r="376" spans="1:18" s="31" customFormat="1" x14ac:dyDescent="0.25">
      <c r="A376" s="30">
        <v>365</v>
      </c>
      <c r="B376" s="148">
        <v>353</v>
      </c>
      <c r="C376" s="102" t="s">
        <v>168</v>
      </c>
      <c r="D376" s="131" t="s">
        <v>220</v>
      </c>
      <c r="E376" s="132">
        <v>37502</v>
      </c>
      <c r="F376" s="65">
        <f t="shared" si="15"/>
        <v>3</v>
      </c>
      <c r="G376" s="65">
        <f t="shared" si="16"/>
        <v>9</v>
      </c>
      <c r="H376" s="30">
        <f t="shared" si="17"/>
        <v>2002</v>
      </c>
      <c r="I376" s="111" t="s">
        <v>1327</v>
      </c>
      <c r="J376" s="111" t="s">
        <v>1328</v>
      </c>
      <c r="K376" s="89" t="s">
        <v>56</v>
      </c>
      <c r="L376" s="111" t="s">
        <v>132</v>
      </c>
      <c r="M376" s="89" t="s">
        <v>178</v>
      </c>
      <c r="N376" s="60">
        <v>45409</v>
      </c>
      <c r="O376" s="120" t="s">
        <v>535</v>
      </c>
      <c r="P376" s="118" t="s">
        <v>130</v>
      </c>
      <c r="Q376" s="117" t="s">
        <v>41</v>
      </c>
      <c r="R376" s="60">
        <v>45409</v>
      </c>
    </row>
    <row r="377" spans="1:18" s="31" customFormat="1" x14ac:dyDescent="0.25">
      <c r="A377" s="30">
        <v>366</v>
      </c>
      <c r="B377" s="148">
        <v>354</v>
      </c>
      <c r="C377" s="102" t="s">
        <v>784</v>
      </c>
      <c r="D377" s="131" t="s">
        <v>785</v>
      </c>
      <c r="E377" s="132">
        <v>37285</v>
      </c>
      <c r="F377" s="65">
        <f t="shared" si="15"/>
        <v>29</v>
      </c>
      <c r="G377" s="65">
        <f t="shared" si="16"/>
        <v>1</v>
      </c>
      <c r="H377" s="30">
        <f t="shared" si="17"/>
        <v>2002</v>
      </c>
      <c r="I377" s="111" t="s">
        <v>1329</v>
      </c>
      <c r="J377" s="111" t="s">
        <v>1330</v>
      </c>
      <c r="K377" s="89" t="s">
        <v>65</v>
      </c>
      <c r="L377" s="111" t="s">
        <v>128</v>
      </c>
      <c r="M377" s="89" t="s">
        <v>178</v>
      </c>
      <c r="N377" s="60">
        <v>45409</v>
      </c>
      <c r="O377" s="120" t="s">
        <v>535</v>
      </c>
      <c r="P377" s="118" t="s">
        <v>130</v>
      </c>
      <c r="Q377" s="118" t="s">
        <v>44</v>
      </c>
      <c r="R377" s="60">
        <v>45409</v>
      </c>
    </row>
    <row r="378" spans="1:18" s="31" customFormat="1" x14ac:dyDescent="0.25">
      <c r="A378" s="30">
        <v>367</v>
      </c>
      <c r="B378" s="148">
        <v>355</v>
      </c>
      <c r="C378" s="102" t="s">
        <v>705</v>
      </c>
      <c r="D378" s="131" t="s">
        <v>74</v>
      </c>
      <c r="E378" s="132">
        <v>37375</v>
      </c>
      <c r="F378" s="65">
        <f t="shared" si="15"/>
        <v>29</v>
      </c>
      <c r="G378" s="65">
        <f t="shared" si="16"/>
        <v>4</v>
      </c>
      <c r="H378" s="30">
        <f t="shared" si="17"/>
        <v>2002</v>
      </c>
      <c r="I378" s="111" t="s">
        <v>1331</v>
      </c>
      <c r="J378" s="111" t="s">
        <v>1332</v>
      </c>
      <c r="K378" s="89" t="s">
        <v>56</v>
      </c>
      <c r="L378" s="111" t="s">
        <v>132</v>
      </c>
      <c r="M378" s="89" t="s">
        <v>178</v>
      </c>
      <c r="N378" s="60">
        <v>45409</v>
      </c>
      <c r="O378" s="120" t="s">
        <v>535</v>
      </c>
      <c r="P378" s="118" t="s">
        <v>130</v>
      </c>
      <c r="Q378" s="117" t="s">
        <v>41</v>
      </c>
      <c r="R378" s="60">
        <v>45409</v>
      </c>
    </row>
    <row r="379" spans="1:18" s="31" customFormat="1" x14ac:dyDescent="0.25">
      <c r="A379" s="30">
        <v>368</v>
      </c>
      <c r="B379" s="148">
        <v>356</v>
      </c>
      <c r="C379" s="102" t="s">
        <v>740</v>
      </c>
      <c r="D379" s="131" t="s">
        <v>131</v>
      </c>
      <c r="E379" s="132">
        <v>37474</v>
      </c>
      <c r="F379" s="65">
        <f t="shared" si="15"/>
        <v>6</v>
      </c>
      <c r="G379" s="65">
        <f t="shared" si="16"/>
        <v>8</v>
      </c>
      <c r="H379" s="30">
        <f t="shared" si="17"/>
        <v>2002</v>
      </c>
      <c r="I379" s="111" t="s">
        <v>1333</v>
      </c>
      <c r="J379" s="111" t="s">
        <v>1334</v>
      </c>
      <c r="K379" s="89" t="s">
        <v>56</v>
      </c>
      <c r="L379" s="111" t="s">
        <v>132</v>
      </c>
      <c r="M379" s="89" t="s">
        <v>178</v>
      </c>
      <c r="N379" s="60">
        <v>45409</v>
      </c>
      <c r="O379" s="120" t="s">
        <v>535</v>
      </c>
      <c r="P379" s="118" t="s">
        <v>130</v>
      </c>
      <c r="Q379" s="118" t="s">
        <v>44</v>
      </c>
      <c r="R379" s="60">
        <v>45409</v>
      </c>
    </row>
    <row r="380" spans="1:18" s="31" customFormat="1" x14ac:dyDescent="0.25">
      <c r="A380" s="30">
        <v>369</v>
      </c>
      <c r="B380" s="148">
        <v>357</v>
      </c>
      <c r="C380" s="102" t="s">
        <v>376</v>
      </c>
      <c r="D380" s="131" t="s">
        <v>204</v>
      </c>
      <c r="E380" s="132">
        <v>37497</v>
      </c>
      <c r="F380" s="65">
        <f t="shared" si="15"/>
        <v>29</v>
      </c>
      <c r="G380" s="65">
        <f t="shared" si="16"/>
        <v>8</v>
      </c>
      <c r="H380" s="30">
        <f t="shared" si="17"/>
        <v>2002</v>
      </c>
      <c r="I380" s="111" t="s">
        <v>1335</v>
      </c>
      <c r="J380" s="111" t="s">
        <v>1336</v>
      </c>
      <c r="K380" s="89" t="s">
        <v>56</v>
      </c>
      <c r="L380" s="111" t="s">
        <v>132</v>
      </c>
      <c r="M380" s="89" t="s">
        <v>178</v>
      </c>
      <c r="N380" s="60">
        <v>45409</v>
      </c>
      <c r="O380" s="120" t="s">
        <v>535</v>
      </c>
      <c r="P380" s="118" t="s">
        <v>130</v>
      </c>
      <c r="Q380" s="117" t="s">
        <v>41</v>
      </c>
      <c r="R380" s="60">
        <v>45409</v>
      </c>
    </row>
    <row r="381" spans="1:18" s="31" customFormat="1" x14ac:dyDescent="0.25">
      <c r="A381" s="30">
        <v>370</v>
      </c>
      <c r="B381" s="148">
        <v>358</v>
      </c>
      <c r="C381" s="102" t="s">
        <v>342</v>
      </c>
      <c r="D381" s="131" t="s">
        <v>786</v>
      </c>
      <c r="E381" s="132">
        <v>37539</v>
      </c>
      <c r="F381" s="65">
        <f t="shared" si="15"/>
        <v>10</v>
      </c>
      <c r="G381" s="65">
        <f t="shared" si="16"/>
        <v>10</v>
      </c>
      <c r="H381" s="30">
        <f t="shared" si="17"/>
        <v>2002</v>
      </c>
      <c r="I381" s="111" t="s">
        <v>1337</v>
      </c>
      <c r="J381" s="111" t="s">
        <v>1338</v>
      </c>
      <c r="K381" s="89" t="s">
        <v>55</v>
      </c>
      <c r="L381" s="111" t="s">
        <v>277</v>
      </c>
      <c r="M381" s="89" t="s">
        <v>178</v>
      </c>
      <c r="N381" s="60">
        <v>45409</v>
      </c>
      <c r="O381" s="120" t="s">
        <v>535</v>
      </c>
      <c r="P381" s="118" t="s">
        <v>130</v>
      </c>
      <c r="Q381" s="117" t="s">
        <v>39</v>
      </c>
      <c r="R381" s="60">
        <v>45409</v>
      </c>
    </row>
    <row r="382" spans="1:18" s="31" customFormat="1" x14ac:dyDescent="0.25">
      <c r="A382" s="30">
        <v>371</v>
      </c>
      <c r="B382" s="148">
        <v>359</v>
      </c>
      <c r="C382" s="102" t="s">
        <v>125</v>
      </c>
      <c r="D382" s="131" t="s">
        <v>564</v>
      </c>
      <c r="E382" s="132">
        <v>37564</v>
      </c>
      <c r="F382" s="65">
        <f t="shared" si="15"/>
        <v>4</v>
      </c>
      <c r="G382" s="65">
        <f t="shared" si="16"/>
        <v>11</v>
      </c>
      <c r="H382" s="30">
        <f t="shared" si="17"/>
        <v>2002</v>
      </c>
      <c r="I382" s="111" t="s">
        <v>1339</v>
      </c>
      <c r="J382" s="111" t="s">
        <v>1340</v>
      </c>
      <c r="K382" s="89" t="s">
        <v>55</v>
      </c>
      <c r="L382" s="111" t="s">
        <v>277</v>
      </c>
      <c r="M382" s="89" t="s">
        <v>178</v>
      </c>
      <c r="N382" s="60">
        <v>45409</v>
      </c>
      <c r="O382" s="120" t="s">
        <v>535</v>
      </c>
      <c r="P382" s="118" t="s">
        <v>130</v>
      </c>
      <c r="Q382" s="118" t="s">
        <v>40</v>
      </c>
      <c r="R382" s="60">
        <v>45409</v>
      </c>
    </row>
    <row r="383" spans="1:18" s="31" customFormat="1" x14ac:dyDescent="0.25">
      <c r="A383" s="30">
        <v>372</v>
      </c>
      <c r="B383" s="148">
        <v>360</v>
      </c>
      <c r="C383" s="102" t="s">
        <v>787</v>
      </c>
      <c r="D383" s="131" t="s">
        <v>50</v>
      </c>
      <c r="E383" s="132">
        <v>37211</v>
      </c>
      <c r="F383" s="65">
        <f t="shared" si="15"/>
        <v>16</v>
      </c>
      <c r="G383" s="65">
        <f t="shared" si="16"/>
        <v>11</v>
      </c>
      <c r="H383" s="30">
        <f t="shared" si="17"/>
        <v>2001</v>
      </c>
      <c r="I383" s="111" t="s">
        <v>1341</v>
      </c>
      <c r="J383" s="111" t="s">
        <v>1342</v>
      </c>
      <c r="K383" s="89" t="s">
        <v>60</v>
      </c>
      <c r="L383" s="111" t="s">
        <v>1390</v>
      </c>
      <c r="M383" s="89" t="s">
        <v>177</v>
      </c>
      <c r="N383" s="60">
        <v>45409</v>
      </c>
      <c r="O383" s="120" t="s">
        <v>535</v>
      </c>
      <c r="P383" s="118" t="s">
        <v>130</v>
      </c>
      <c r="Q383" s="118" t="s">
        <v>44</v>
      </c>
      <c r="R383" s="60">
        <v>45409</v>
      </c>
    </row>
    <row r="384" spans="1:18" s="31" customFormat="1" x14ac:dyDescent="0.25">
      <c r="A384" s="30">
        <v>373</v>
      </c>
      <c r="B384" s="148">
        <v>361</v>
      </c>
      <c r="C384" s="102" t="s">
        <v>788</v>
      </c>
      <c r="D384" s="131" t="s">
        <v>78</v>
      </c>
      <c r="E384" s="132">
        <v>37505</v>
      </c>
      <c r="F384" s="65">
        <f t="shared" si="15"/>
        <v>6</v>
      </c>
      <c r="G384" s="65">
        <f t="shared" si="16"/>
        <v>9</v>
      </c>
      <c r="H384" s="30">
        <f t="shared" si="17"/>
        <v>2002</v>
      </c>
      <c r="I384" s="111" t="s">
        <v>1343</v>
      </c>
      <c r="J384" s="111" t="s">
        <v>1344</v>
      </c>
      <c r="K384" s="89" t="s">
        <v>68</v>
      </c>
      <c r="L384" s="111" t="s">
        <v>149</v>
      </c>
      <c r="M384" s="89" t="s">
        <v>178</v>
      </c>
      <c r="N384" s="60">
        <v>45409</v>
      </c>
      <c r="O384" s="120" t="s">
        <v>535</v>
      </c>
      <c r="P384" s="118" t="s">
        <v>130</v>
      </c>
      <c r="Q384" s="117" t="s">
        <v>41</v>
      </c>
      <c r="R384" s="60">
        <v>45409</v>
      </c>
    </row>
    <row r="385" spans="1:18" s="31" customFormat="1" x14ac:dyDescent="0.25">
      <c r="A385" s="30">
        <v>374</v>
      </c>
      <c r="B385" s="148">
        <v>363</v>
      </c>
      <c r="C385" s="102" t="s">
        <v>379</v>
      </c>
      <c r="D385" s="131" t="s">
        <v>63</v>
      </c>
      <c r="E385" s="132">
        <v>37445</v>
      </c>
      <c r="F385" s="65">
        <f t="shared" si="15"/>
        <v>8</v>
      </c>
      <c r="G385" s="65">
        <f t="shared" si="16"/>
        <v>7</v>
      </c>
      <c r="H385" s="30">
        <f t="shared" si="17"/>
        <v>2002</v>
      </c>
      <c r="I385" s="111" t="s">
        <v>1345</v>
      </c>
      <c r="J385" s="111" t="s">
        <v>1346</v>
      </c>
      <c r="K385" s="89" t="s">
        <v>56</v>
      </c>
      <c r="L385" s="111" t="s">
        <v>120</v>
      </c>
      <c r="M385" s="89" t="s">
        <v>178</v>
      </c>
      <c r="N385" s="60">
        <v>45409</v>
      </c>
      <c r="O385" s="120" t="s">
        <v>535</v>
      </c>
      <c r="P385" s="118" t="s">
        <v>130</v>
      </c>
      <c r="Q385" s="118" t="s">
        <v>42</v>
      </c>
      <c r="R385" s="60">
        <v>45409</v>
      </c>
    </row>
    <row r="386" spans="1:18" s="31" customFormat="1" x14ac:dyDescent="0.25">
      <c r="A386" s="30">
        <v>375</v>
      </c>
      <c r="B386" s="148">
        <v>364</v>
      </c>
      <c r="C386" s="102" t="s">
        <v>135</v>
      </c>
      <c r="D386" s="131" t="s">
        <v>673</v>
      </c>
      <c r="E386" s="132">
        <v>37344</v>
      </c>
      <c r="F386" s="65">
        <f t="shared" si="15"/>
        <v>29</v>
      </c>
      <c r="G386" s="65">
        <f t="shared" si="16"/>
        <v>3</v>
      </c>
      <c r="H386" s="30">
        <f t="shared" si="17"/>
        <v>2002</v>
      </c>
      <c r="I386" s="111" t="s">
        <v>1347</v>
      </c>
      <c r="J386" s="111" t="s">
        <v>1348</v>
      </c>
      <c r="K386" s="89" t="s">
        <v>56</v>
      </c>
      <c r="L386" s="111" t="s">
        <v>120</v>
      </c>
      <c r="M386" s="89" t="s">
        <v>178</v>
      </c>
      <c r="N386" s="60">
        <v>45409</v>
      </c>
      <c r="O386" s="120" t="s">
        <v>535</v>
      </c>
      <c r="P386" s="118" t="s">
        <v>130</v>
      </c>
      <c r="Q386" s="118" t="s">
        <v>42</v>
      </c>
      <c r="R386" s="60">
        <v>45409</v>
      </c>
    </row>
    <row r="387" spans="1:18" s="31" customFormat="1" x14ac:dyDescent="0.25">
      <c r="A387" s="30">
        <v>376</v>
      </c>
      <c r="B387" s="148">
        <v>365</v>
      </c>
      <c r="C387" s="102" t="s">
        <v>789</v>
      </c>
      <c r="D387" s="131" t="s">
        <v>79</v>
      </c>
      <c r="E387" s="132">
        <v>36558</v>
      </c>
      <c r="F387" s="65">
        <f t="shared" si="15"/>
        <v>2</v>
      </c>
      <c r="G387" s="65">
        <f t="shared" si="16"/>
        <v>2</v>
      </c>
      <c r="H387" s="30">
        <f t="shared" si="17"/>
        <v>2000</v>
      </c>
      <c r="I387" s="111" t="s">
        <v>1349</v>
      </c>
      <c r="J387" s="111" t="s">
        <v>1350</v>
      </c>
      <c r="K387" s="89" t="s">
        <v>55</v>
      </c>
      <c r="L387" s="111" t="s">
        <v>180</v>
      </c>
      <c r="M387" s="89" t="s">
        <v>179</v>
      </c>
      <c r="N387" s="60">
        <v>45409</v>
      </c>
      <c r="O387" s="120" t="s">
        <v>535</v>
      </c>
      <c r="P387" s="118" t="s">
        <v>130</v>
      </c>
      <c r="Q387" s="117" t="s">
        <v>39</v>
      </c>
      <c r="R387" s="60">
        <v>45409</v>
      </c>
    </row>
    <row r="388" spans="1:18" s="31" customFormat="1" x14ac:dyDescent="0.25">
      <c r="A388" s="30">
        <v>377</v>
      </c>
      <c r="B388" s="148">
        <v>366</v>
      </c>
      <c r="C388" s="102" t="s">
        <v>790</v>
      </c>
      <c r="D388" s="131" t="s">
        <v>355</v>
      </c>
      <c r="E388" s="132">
        <v>37252</v>
      </c>
      <c r="F388" s="65">
        <f t="shared" si="15"/>
        <v>27</v>
      </c>
      <c r="G388" s="65">
        <f t="shared" si="16"/>
        <v>12</v>
      </c>
      <c r="H388" s="30">
        <f t="shared" si="17"/>
        <v>2001</v>
      </c>
      <c r="I388" s="111" t="s">
        <v>1351</v>
      </c>
      <c r="J388" s="111" t="s">
        <v>1352</v>
      </c>
      <c r="K388" s="89" t="s">
        <v>48</v>
      </c>
      <c r="L388" s="111" t="s">
        <v>271</v>
      </c>
      <c r="M388" s="89" t="s">
        <v>178</v>
      </c>
      <c r="N388" s="60">
        <v>45409</v>
      </c>
      <c r="O388" s="120" t="s">
        <v>535</v>
      </c>
      <c r="P388" s="118" t="s">
        <v>130</v>
      </c>
      <c r="Q388" s="118" t="s">
        <v>42</v>
      </c>
      <c r="R388" s="60">
        <v>45409</v>
      </c>
    </row>
    <row r="389" spans="1:18" s="31" customFormat="1" x14ac:dyDescent="0.25">
      <c r="A389" s="30">
        <v>378</v>
      </c>
      <c r="B389" s="148">
        <v>367</v>
      </c>
      <c r="C389" s="102" t="s">
        <v>791</v>
      </c>
      <c r="D389" s="131" t="s">
        <v>79</v>
      </c>
      <c r="E389" s="132">
        <v>37599</v>
      </c>
      <c r="F389" s="65">
        <f t="shared" si="15"/>
        <v>9</v>
      </c>
      <c r="G389" s="65">
        <f t="shared" si="16"/>
        <v>12</v>
      </c>
      <c r="H389" s="30">
        <f t="shared" si="17"/>
        <v>2002</v>
      </c>
      <c r="I389" s="111" t="s">
        <v>1353</v>
      </c>
      <c r="J389" s="111" t="s">
        <v>1354</v>
      </c>
      <c r="K389" s="89" t="s">
        <v>87</v>
      </c>
      <c r="L389" s="111" t="s">
        <v>275</v>
      </c>
      <c r="M389" s="89" t="s">
        <v>178</v>
      </c>
      <c r="N389" s="60">
        <v>45409</v>
      </c>
      <c r="O389" s="120" t="s">
        <v>535</v>
      </c>
      <c r="P389" s="118" t="s">
        <v>130</v>
      </c>
      <c r="Q389" s="117" t="s">
        <v>39</v>
      </c>
      <c r="R389" s="60">
        <v>45409</v>
      </c>
    </row>
    <row r="390" spans="1:18" s="31" customFormat="1" x14ac:dyDescent="0.25">
      <c r="A390" s="30">
        <v>379</v>
      </c>
      <c r="B390" s="148">
        <v>368</v>
      </c>
      <c r="C390" s="102" t="s">
        <v>792</v>
      </c>
      <c r="D390" s="131" t="s">
        <v>77</v>
      </c>
      <c r="E390" s="132">
        <v>37603</v>
      </c>
      <c r="F390" s="65">
        <f t="shared" si="15"/>
        <v>13</v>
      </c>
      <c r="G390" s="65">
        <f t="shared" si="16"/>
        <v>12</v>
      </c>
      <c r="H390" s="30">
        <f t="shared" si="17"/>
        <v>2002</v>
      </c>
      <c r="I390" s="111" t="s">
        <v>1355</v>
      </c>
      <c r="J390" s="111" t="s">
        <v>1356</v>
      </c>
      <c r="K390" s="89" t="s">
        <v>87</v>
      </c>
      <c r="L390" s="111" t="s">
        <v>275</v>
      </c>
      <c r="M390" s="89" t="s">
        <v>178</v>
      </c>
      <c r="N390" s="60">
        <v>45409</v>
      </c>
      <c r="O390" s="120" t="s">
        <v>535</v>
      </c>
      <c r="P390" s="118" t="s">
        <v>130</v>
      </c>
      <c r="Q390" s="117" t="s">
        <v>39</v>
      </c>
      <c r="R390" s="60">
        <v>45409</v>
      </c>
    </row>
    <row r="391" spans="1:18" s="31" customFormat="1" x14ac:dyDescent="0.25">
      <c r="A391" s="30">
        <v>380</v>
      </c>
      <c r="B391" s="148">
        <v>369</v>
      </c>
      <c r="C391" s="102" t="s">
        <v>793</v>
      </c>
      <c r="D391" s="131" t="s">
        <v>52</v>
      </c>
      <c r="E391" s="132">
        <v>37257</v>
      </c>
      <c r="F391" s="65">
        <f t="shared" si="15"/>
        <v>1</v>
      </c>
      <c r="G391" s="65">
        <f t="shared" si="16"/>
        <v>1</v>
      </c>
      <c r="H391" s="30">
        <f t="shared" si="17"/>
        <v>2002</v>
      </c>
      <c r="I391" s="111" t="s">
        <v>1357</v>
      </c>
      <c r="J391" s="111" t="s">
        <v>1358</v>
      </c>
      <c r="K391" s="89" t="s">
        <v>55</v>
      </c>
      <c r="L391" s="111" t="s">
        <v>277</v>
      </c>
      <c r="M391" s="89" t="s">
        <v>178</v>
      </c>
      <c r="N391" s="60">
        <v>45409</v>
      </c>
      <c r="O391" s="120" t="s">
        <v>535</v>
      </c>
      <c r="P391" s="118" t="s">
        <v>130</v>
      </c>
      <c r="Q391" s="117" t="s">
        <v>39</v>
      </c>
      <c r="R391" s="60">
        <v>45409</v>
      </c>
    </row>
    <row r="392" spans="1:18" s="31" customFormat="1" x14ac:dyDescent="0.25">
      <c r="A392" s="30">
        <v>381</v>
      </c>
      <c r="B392" s="148">
        <v>370</v>
      </c>
      <c r="C392" s="102" t="s">
        <v>794</v>
      </c>
      <c r="D392" s="131" t="s">
        <v>220</v>
      </c>
      <c r="E392" s="132">
        <v>37615</v>
      </c>
      <c r="F392" s="65">
        <f t="shared" si="15"/>
        <v>25</v>
      </c>
      <c r="G392" s="65">
        <f t="shared" si="16"/>
        <v>12</v>
      </c>
      <c r="H392" s="30">
        <f t="shared" si="17"/>
        <v>2002</v>
      </c>
      <c r="I392" s="111" t="s">
        <v>1359</v>
      </c>
      <c r="J392" s="111" t="s">
        <v>1360</v>
      </c>
      <c r="K392" s="89" t="s">
        <v>68</v>
      </c>
      <c r="L392" s="111" t="s">
        <v>149</v>
      </c>
      <c r="M392" s="89" t="s">
        <v>178</v>
      </c>
      <c r="N392" s="60">
        <v>45409</v>
      </c>
      <c r="O392" s="120" t="s">
        <v>535</v>
      </c>
      <c r="P392" s="118" t="s">
        <v>130</v>
      </c>
      <c r="Q392" s="117" t="s">
        <v>41</v>
      </c>
      <c r="R392" s="60">
        <v>45409</v>
      </c>
    </row>
    <row r="393" spans="1:18" s="31" customFormat="1" x14ac:dyDescent="0.25">
      <c r="A393" s="30">
        <v>382</v>
      </c>
      <c r="B393" s="148">
        <v>371</v>
      </c>
      <c r="C393" s="102" t="s">
        <v>795</v>
      </c>
      <c r="D393" s="131" t="s">
        <v>69</v>
      </c>
      <c r="E393" s="132">
        <v>37329</v>
      </c>
      <c r="F393" s="65">
        <f t="shared" si="15"/>
        <v>14</v>
      </c>
      <c r="G393" s="65">
        <f t="shared" si="16"/>
        <v>3</v>
      </c>
      <c r="H393" s="30">
        <f t="shared" si="17"/>
        <v>2002</v>
      </c>
      <c r="I393" s="111" t="s">
        <v>1361</v>
      </c>
      <c r="J393" s="111" t="s">
        <v>1362</v>
      </c>
      <c r="K393" s="89" t="s">
        <v>65</v>
      </c>
      <c r="L393" s="111" t="s">
        <v>128</v>
      </c>
      <c r="M393" s="89" t="s">
        <v>178</v>
      </c>
      <c r="N393" s="60">
        <v>45409</v>
      </c>
      <c r="O393" s="120" t="s">
        <v>535</v>
      </c>
      <c r="P393" s="118" t="s">
        <v>130</v>
      </c>
      <c r="Q393" s="118" t="s">
        <v>40</v>
      </c>
      <c r="R393" s="60">
        <v>45409</v>
      </c>
    </row>
    <row r="394" spans="1:18" s="31" customFormat="1" x14ac:dyDescent="0.25">
      <c r="A394" s="30">
        <v>383</v>
      </c>
      <c r="B394" s="148">
        <v>372</v>
      </c>
      <c r="C394" s="102" t="s">
        <v>796</v>
      </c>
      <c r="D394" s="131" t="s">
        <v>63</v>
      </c>
      <c r="E394" s="132">
        <v>37513</v>
      </c>
      <c r="F394" s="65">
        <f t="shared" si="15"/>
        <v>14</v>
      </c>
      <c r="G394" s="65">
        <f t="shared" si="16"/>
        <v>9</v>
      </c>
      <c r="H394" s="30">
        <f t="shared" si="17"/>
        <v>2002</v>
      </c>
      <c r="I394" s="111" t="s">
        <v>1363</v>
      </c>
      <c r="J394" s="111" t="s">
        <v>1364</v>
      </c>
      <c r="K394" s="89" t="s">
        <v>62</v>
      </c>
      <c r="L394" s="111" t="s">
        <v>287</v>
      </c>
      <c r="M394" s="89" t="s">
        <v>178</v>
      </c>
      <c r="N394" s="60">
        <v>45409</v>
      </c>
      <c r="O394" s="120" t="s">
        <v>535</v>
      </c>
      <c r="P394" s="118" t="s">
        <v>130</v>
      </c>
      <c r="Q394" s="118" t="s">
        <v>42</v>
      </c>
      <c r="R394" s="60">
        <v>45409</v>
      </c>
    </row>
    <row r="395" spans="1:18" s="31" customFormat="1" x14ac:dyDescent="0.25">
      <c r="A395" s="30">
        <v>384</v>
      </c>
      <c r="B395" s="148">
        <v>373</v>
      </c>
      <c r="C395" s="102" t="s">
        <v>797</v>
      </c>
      <c r="D395" s="131" t="s">
        <v>73</v>
      </c>
      <c r="E395" s="132">
        <v>37371</v>
      </c>
      <c r="F395" s="65">
        <f t="shared" si="15"/>
        <v>25</v>
      </c>
      <c r="G395" s="65">
        <f t="shared" si="16"/>
        <v>4</v>
      </c>
      <c r="H395" s="30">
        <f t="shared" si="17"/>
        <v>2002</v>
      </c>
      <c r="I395" s="111" t="s">
        <v>1365</v>
      </c>
      <c r="J395" s="111" t="s">
        <v>1366</v>
      </c>
      <c r="K395" s="89" t="s">
        <v>62</v>
      </c>
      <c r="L395" s="111" t="s">
        <v>287</v>
      </c>
      <c r="M395" s="89" t="s">
        <v>178</v>
      </c>
      <c r="N395" s="60">
        <v>45409</v>
      </c>
      <c r="O395" s="120" t="s">
        <v>535</v>
      </c>
      <c r="P395" s="118" t="s">
        <v>130</v>
      </c>
      <c r="Q395" s="118" t="s">
        <v>42</v>
      </c>
      <c r="R395" s="60">
        <v>45409</v>
      </c>
    </row>
    <row r="396" spans="1:18" s="31" customFormat="1" x14ac:dyDescent="0.25">
      <c r="A396" s="30">
        <v>385</v>
      </c>
      <c r="B396" s="148">
        <v>374</v>
      </c>
      <c r="C396" s="102" t="s">
        <v>798</v>
      </c>
      <c r="D396" s="131" t="s">
        <v>799</v>
      </c>
      <c r="E396" s="132">
        <v>37512</v>
      </c>
      <c r="F396" s="65">
        <f t="shared" ref="F396:F459" si="18">DAY(E396)</f>
        <v>13</v>
      </c>
      <c r="G396" s="65">
        <f t="shared" si="16"/>
        <v>9</v>
      </c>
      <c r="H396" s="30">
        <f t="shared" si="17"/>
        <v>2002</v>
      </c>
      <c r="I396" s="111" t="s">
        <v>1367</v>
      </c>
      <c r="J396" s="111" t="s">
        <v>1368</v>
      </c>
      <c r="K396" s="89" t="s">
        <v>62</v>
      </c>
      <c r="L396" s="111" t="s">
        <v>287</v>
      </c>
      <c r="M396" s="89" t="s">
        <v>178</v>
      </c>
      <c r="N396" s="60">
        <v>45409</v>
      </c>
      <c r="O396" s="120" t="s">
        <v>535</v>
      </c>
      <c r="P396" s="118" t="s">
        <v>130</v>
      </c>
      <c r="Q396" s="117" t="s">
        <v>39</v>
      </c>
      <c r="R396" s="60">
        <v>45409</v>
      </c>
    </row>
    <row r="397" spans="1:18" s="31" customFormat="1" hidden="1" x14ac:dyDescent="0.25">
      <c r="A397" s="33">
        <v>386</v>
      </c>
      <c r="B397" s="149">
        <v>401</v>
      </c>
      <c r="C397" s="103" t="s">
        <v>357</v>
      </c>
      <c r="D397" s="136" t="s">
        <v>50</v>
      </c>
      <c r="E397" s="137">
        <v>37005</v>
      </c>
      <c r="F397" s="66">
        <f t="shared" si="18"/>
        <v>24</v>
      </c>
      <c r="G397" s="66">
        <f t="shared" si="16"/>
        <v>4</v>
      </c>
      <c r="H397" s="33">
        <f t="shared" si="17"/>
        <v>2001</v>
      </c>
      <c r="I397" s="112" t="s">
        <v>487</v>
      </c>
      <c r="J397" s="112" t="s">
        <v>488</v>
      </c>
      <c r="K397" s="101" t="s">
        <v>144</v>
      </c>
      <c r="L397" s="112" t="s">
        <v>181</v>
      </c>
      <c r="M397" s="101" t="s">
        <v>182</v>
      </c>
      <c r="N397" s="61">
        <v>45409</v>
      </c>
      <c r="O397" s="123" t="s">
        <v>533</v>
      </c>
      <c r="P397" s="124" t="s">
        <v>105</v>
      </c>
      <c r="Q397" s="122" t="s">
        <v>44</v>
      </c>
      <c r="R397" s="140" t="s">
        <v>1392</v>
      </c>
    </row>
    <row r="398" spans="1:18" s="57" customFormat="1" x14ac:dyDescent="0.25">
      <c r="A398" s="58"/>
      <c r="B398" s="107"/>
      <c r="E398" s="84"/>
      <c r="F398" s="85"/>
      <c r="G398" s="85"/>
      <c r="H398" s="86"/>
      <c r="I398" s="70"/>
      <c r="J398" s="70"/>
      <c r="K398" s="87"/>
      <c r="L398" s="70"/>
      <c r="M398" s="70"/>
      <c r="N398" s="88"/>
      <c r="O398" s="70"/>
      <c r="P398" s="62"/>
      <c r="Q398" s="87"/>
    </row>
    <row r="399" spans="1:18" s="58" customFormat="1" ht="33.75" customHeight="1" x14ac:dyDescent="0.25">
      <c r="A399" s="160" t="s">
        <v>1393</v>
      </c>
      <c r="B399" s="160"/>
      <c r="C399" s="160"/>
      <c r="D399" s="160"/>
      <c r="E399" s="95"/>
      <c r="F399" s="96"/>
      <c r="G399" s="96"/>
      <c r="H399" s="97"/>
      <c r="I399" s="98"/>
      <c r="J399" s="98"/>
      <c r="K399" s="94"/>
      <c r="L399" s="70"/>
      <c r="M399" s="70"/>
      <c r="N399" s="88"/>
      <c r="O399" s="71" t="s">
        <v>43</v>
      </c>
      <c r="P399" s="62"/>
      <c r="Q399" s="63"/>
    </row>
    <row r="400" spans="1:18" s="34" customFormat="1" x14ac:dyDescent="0.25">
      <c r="B400" s="108"/>
      <c r="C400" s="58"/>
      <c r="D400" s="58"/>
      <c r="E400" s="41"/>
      <c r="F400" s="54"/>
      <c r="G400" s="54"/>
      <c r="H400" s="42"/>
      <c r="I400" s="69"/>
      <c r="J400" s="69"/>
      <c r="K400" s="43"/>
      <c r="L400" s="40"/>
      <c r="M400" s="40"/>
      <c r="N400" s="83"/>
      <c r="O400" s="72"/>
      <c r="P400" s="38" t="s">
        <v>44</v>
      </c>
      <c r="Q400" s="38">
        <f>COUNTIF($Q$12:$Q$397, "B.201")</f>
        <v>77</v>
      </c>
    </row>
    <row r="401" spans="2:18" s="34" customFormat="1" x14ac:dyDescent="0.25">
      <c r="B401" s="108"/>
      <c r="C401" s="58"/>
      <c r="D401" s="58"/>
      <c r="E401" s="41"/>
      <c r="F401" s="55"/>
      <c r="G401" s="55"/>
      <c r="H401" s="44"/>
      <c r="I401" s="40"/>
      <c r="J401" s="40"/>
      <c r="K401" s="43"/>
      <c r="L401" s="40"/>
      <c r="M401" s="40"/>
      <c r="N401" s="83"/>
      <c r="O401" s="72"/>
      <c r="P401" s="38" t="s">
        <v>41</v>
      </c>
      <c r="Q401" s="38">
        <f>COUNTIF($Q$12:$Q$397, "B.202")</f>
        <v>77</v>
      </c>
    </row>
    <row r="402" spans="2:18" s="34" customFormat="1" x14ac:dyDescent="0.25">
      <c r="B402" s="108"/>
      <c r="C402" s="58"/>
      <c r="D402" s="58"/>
      <c r="E402" s="41"/>
      <c r="F402" s="55"/>
      <c r="G402" s="55"/>
      <c r="H402" s="44"/>
      <c r="I402" s="40"/>
      <c r="J402" s="40"/>
      <c r="K402" s="43"/>
      <c r="L402" s="40"/>
      <c r="M402" s="40"/>
      <c r="N402" s="83"/>
      <c r="O402" s="72"/>
      <c r="P402" s="38" t="s">
        <v>40</v>
      </c>
      <c r="Q402" s="38">
        <f>COUNTIF($Q$12:$Q$397, "B.301")</f>
        <v>77</v>
      </c>
    </row>
    <row r="403" spans="2:18" s="34" customFormat="1" x14ac:dyDescent="0.25">
      <c r="B403" s="108"/>
      <c r="C403" s="58"/>
      <c r="D403" s="58"/>
      <c r="E403" s="41"/>
      <c r="F403" s="55"/>
      <c r="G403" s="55"/>
      <c r="H403" s="44"/>
      <c r="I403" s="40"/>
      <c r="J403" s="40"/>
      <c r="K403" s="43"/>
      <c r="L403" s="40"/>
      <c r="M403" s="40"/>
      <c r="N403" s="83"/>
      <c r="O403" s="72"/>
      <c r="P403" s="38" t="s">
        <v>39</v>
      </c>
      <c r="Q403" s="38">
        <f>COUNTIF($Q$12:$Q$397, "B.302")</f>
        <v>77</v>
      </c>
    </row>
    <row r="404" spans="2:18" s="34" customFormat="1" x14ac:dyDescent="0.25">
      <c r="B404" s="108"/>
      <c r="C404" s="58"/>
      <c r="D404" s="58"/>
      <c r="E404" s="41"/>
      <c r="F404" s="55"/>
      <c r="G404" s="55"/>
      <c r="H404" s="44"/>
      <c r="I404" s="40"/>
      <c r="J404" s="40"/>
      <c r="K404" s="43"/>
      <c r="L404" s="40"/>
      <c r="M404" s="40"/>
      <c r="N404" s="83"/>
      <c r="O404" s="72"/>
      <c r="P404" s="38" t="s">
        <v>45</v>
      </c>
      <c r="Q404" s="38">
        <f>COUNTIF($Q$12:$Q$397, "B.401")</f>
        <v>0</v>
      </c>
    </row>
    <row r="405" spans="2:18" s="34" customFormat="1" x14ac:dyDescent="0.25">
      <c r="B405" s="108"/>
      <c r="C405" s="58"/>
      <c r="D405" s="58"/>
      <c r="E405" s="41"/>
      <c r="F405" s="55"/>
      <c r="G405" s="55"/>
      <c r="H405" s="44"/>
      <c r="I405" s="40"/>
      <c r="J405" s="40"/>
      <c r="K405" s="43"/>
      <c r="L405" s="40"/>
      <c r="M405" s="40"/>
      <c r="N405" s="83"/>
      <c r="O405" s="72"/>
      <c r="P405" s="38" t="s">
        <v>42</v>
      </c>
      <c r="Q405" s="38">
        <f>COUNTIF($Q$12:$Q$397, "B.402")</f>
        <v>78</v>
      </c>
    </row>
    <row r="406" spans="2:18" s="34" customFormat="1" x14ac:dyDescent="0.25">
      <c r="B406" s="108"/>
      <c r="C406" s="58"/>
      <c r="D406" s="58"/>
      <c r="E406" s="41"/>
      <c r="F406" s="55"/>
      <c r="G406" s="55"/>
      <c r="H406" s="44"/>
      <c r="I406" s="40"/>
      <c r="J406" s="40"/>
      <c r="K406" s="43"/>
      <c r="L406" s="40"/>
      <c r="M406" s="40"/>
      <c r="N406" s="83"/>
      <c r="O406" s="72"/>
      <c r="P406" s="38" t="s">
        <v>46</v>
      </c>
      <c r="Q406" s="38">
        <f>COUNTIF($Q$12:$Q$397, "B.403")</f>
        <v>0</v>
      </c>
    </row>
    <row r="407" spans="2:18" s="34" customFormat="1" x14ac:dyDescent="0.25">
      <c r="B407" s="108"/>
      <c r="C407" s="58"/>
      <c r="D407" s="58"/>
      <c r="E407" s="41"/>
      <c r="F407" s="55"/>
      <c r="G407" s="55"/>
      <c r="H407" s="44"/>
      <c r="I407" s="40"/>
      <c r="J407" s="40"/>
      <c r="K407" s="43"/>
      <c r="L407" s="40"/>
      <c r="M407" s="40"/>
      <c r="N407" s="83"/>
      <c r="O407" s="72"/>
      <c r="P407" s="38" t="s">
        <v>160</v>
      </c>
      <c r="Q407" s="38">
        <f>COUNTIF($Q$12:$Q$397, "C.201")</f>
        <v>0</v>
      </c>
    </row>
    <row r="408" spans="2:18" s="34" customFormat="1" x14ac:dyDescent="0.25">
      <c r="B408" s="108"/>
      <c r="C408" s="58"/>
      <c r="D408" s="58"/>
      <c r="E408" s="41"/>
      <c r="F408" s="55"/>
      <c r="G408" s="55"/>
      <c r="H408" s="44"/>
      <c r="I408" s="40"/>
      <c r="J408" s="40"/>
      <c r="K408" s="43"/>
      <c r="L408" s="40"/>
      <c r="M408" s="40"/>
      <c r="N408" s="83"/>
      <c r="O408" s="73"/>
      <c r="P408" s="45" t="s">
        <v>47</v>
      </c>
      <c r="Q408" s="35">
        <f>SUM(Q400:Q407)</f>
        <v>386</v>
      </c>
    </row>
    <row r="409" spans="2:18" x14ac:dyDescent="0.25">
      <c r="Q409" s="39"/>
      <c r="R409" s="2"/>
    </row>
    <row r="410" spans="2:18" x14ac:dyDescent="0.25">
      <c r="Q410" s="39"/>
      <c r="R410" s="2"/>
    </row>
    <row r="411" spans="2:18" x14ac:dyDescent="0.25">
      <c r="Q411" s="39"/>
      <c r="R411" s="2"/>
    </row>
    <row r="412" spans="2:18" x14ac:dyDescent="0.25">
      <c r="Q412" s="39"/>
      <c r="R412" s="2"/>
    </row>
    <row r="413" spans="2:18" x14ac:dyDescent="0.25">
      <c r="Q413" s="39"/>
      <c r="R413" s="2"/>
    </row>
    <row r="414" spans="2:18" x14ac:dyDescent="0.25">
      <c r="Q414" s="39"/>
      <c r="R414" s="2"/>
    </row>
    <row r="415" spans="2:18" x14ac:dyDescent="0.25">
      <c r="Q415" s="39"/>
      <c r="R415" s="2"/>
    </row>
    <row r="416" spans="2:18" x14ac:dyDescent="0.25">
      <c r="Q416" s="39"/>
      <c r="R416" s="2"/>
    </row>
    <row r="417" spans="17:18" x14ac:dyDescent="0.25">
      <c r="Q417" s="39"/>
      <c r="R417" s="2"/>
    </row>
    <row r="418" spans="17:18" x14ac:dyDescent="0.25">
      <c r="Q418" s="39"/>
      <c r="R418" s="2"/>
    </row>
    <row r="419" spans="17:18" x14ac:dyDescent="0.25">
      <c r="Q419" s="39"/>
      <c r="R419" s="2"/>
    </row>
    <row r="420" spans="17:18" x14ac:dyDescent="0.25">
      <c r="Q420" s="39"/>
      <c r="R420" s="2"/>
    </row>
    <row r="421" spans="17:18" x14ac:dyDescent="0.25">
      <c r="Q421" s="39"/>
      <c r="R421" s="2"/>
    </row>
    <row r="422" spans="17:18" x14ac:dyDescent="0.25">
      <c r="Q422" s="39"/>
      <c r="R422" s="2"/>
    </row>
    <row r="423" spans="17:18" x14ac:dyDescent="0.25">
      <c r="Q423" s="39"/>
      <c r="R423" s="2"/>
    </row>
    <row r="424" spans="17:18" x14ac:dyDescent="0.25">
      <c r="Q424" s="39"/>
      <c r="R424" s="2"/>
    </row>
    <row r="425" spans="17:18" x14ac:dyDescent="0.25">
      <c r="Q425" s="39"/>
      <c r="R425" s="2"/>
    </row>
    <row r="426" spans="17:18" x14ac:dyDescent="0.25">
      <c r="Q426" s="39"/>
      <c r="R426" s="2"/>
    </row>
    <row r="427" spans="17:18" x14ac:dyDescent="0.25">
      <c r="Q427" s="39"/>
      <c r="R427" s="2"/>
    </row>
    <row r="428" spans="17:18" x14ac:dyDescent="0.25">
      <c r="Q428" s="39"/>
      <c r="R428" s="2"/>
    </row>
    <row r="429" spans="17:18" x14ac:dyDescent="0.25">
      <c r="Q429" s="39"/>
      <c r="R429" s="2"/>
    </row>
    <row r="430" spans="17:18" x14ac:dyDescent="0.25">
      <c r="Q430" s="39"/>
      <c r="R430" s="2"/>
    </row>
    <row r="431" spans="17:18" x14ac:dyDescent="0.25">
      <c r="Q431" s="39"/>
      <c r="R431" s="2"/>
    </row>
    <row r="432" spans="17:18" x14ac:dyDescent="0.25">
      <c r="Q432" s="39"/>
      <c r="R432" s="2"/>
    </row>
    <row r="433" spans="17:18" x14ac:dyDescent="0.25">
      <c r="Q433" s="39"/>
      <c r="R433" s="2"/>
    </row>
    <row r="434" spans="17:18" x14ac:dyDescent="0.25">
      <c r="Q434" s="39"/>
      <c r="R434" s="2"/>
    </row>
    <row r="435" spans="17:18" x14ac:dyDescent="0.25">
      <c r="Q435" s="39"/>
      <c r="R435" s="2"/>
    </row>
    <row r="436" spans="17:18" x14ac:dyDescent="0.25">
      <c r="Q436" s="39"/>
      <c r="R436" s="2"/>
    </row>
    <row r="437" spans="17:18" x14ac:dyDescent="0.25">
      <c r="Q437" s="39"/>
      <c r="R437" s="2"/>
    </row>
    <row r="438" spans="17:18" x14ac:dyDescent="0.25">
      <c r="Q438" s="39"/>
      <c r="R438" s="2"/>
    </row>
    <row r="439" spans="17:18" x14ac:dyDescent="0.25">
      <c r="Q439" s="39"/>
      <c r="R439" s="2"/>
    </row>
    <row r="440" spans="17:18" x14ac:dyDescent="0.25">
      <c r="Q440" s="39"/>
      <c r="R440" s="2"/>
    </row>
    <row r="441" spans="17:18" x14ac:dyDescent="0.25">
      <c r="Q441" s="39"/>
      <c r="R441" s="2"/>
    </row>
    <row r="442" spans="17:18" x14ac:dyDescent="0.25">
      <c r="Q442" s="39"/>
      <c r="R442" s="2"/>
    </row>
    <row r="443" spans="17:18" x14ac:dyDescent="0.25">
      <c r="Q443" s="39"/>
      <c r="R443" s="2"/>
    </row>
    <row r="444" spans="17:18" x14ac:dyDescent="0.25">
      <c r="Q444" s="39"/>
      <c r="R444" s="2"/>
    </row>
    <row r="445" spans="17:18" x14ac:dyDescent="0.25">
      <c r="Q445" s="39"/>
      <c r="R445" s="2"/>
    </row>
    <row r="446" spans="17:18" x14ac:dyDescent="0.25">
      <c r="Q446" s="39"/>
      <c r="R446" s="2"/>
    </row>
    <row r="447" spans="17:18" x14ac:dyDescent="0.25">
      <c r="Q447" s="39"/>
      <c r="R447" s="2"/>
    </row>
    <row r="448" spans="17:18" x14ac:dyDescent="0.25">
      <c r="Q448" s="39"/>
      <c r="R448" s="2"/>
    </row>
    <row r="449" spans="17:18" x14ac:dyDescent="0.25">
      <c r="Q449" s="39"/>
      <c r="R449" s="2"/>
    </row>
    <row r="450" spans="17:18" x14ac:dyDescent="0.25">
      <c r="Q450" s="39"/>
      <c r="R450" s="2"/>
    </row>
    <row r="451" spans="17:18" x14ac:dyDescent="0.25">
      <c r="Q451" s="39"/>
      <c r="R451" s="2"/>
    </row>
    <row r="452" spans="17:18" x14ac:dyDescent="0.25">
      <c r="Q452" s="39"/>
      <c r="R452" s="2"/>
    </row>
    <row r="453" spans="17:18" x14ac:dyDescent="0.25">
      <c r="Q453" s="39"/>
      <c r="R453" s="2"/>
    </row>
    <row r="454" spans="17:18" x14ac:dyDescent="0.25">
      <c r="Q454" s="39"/>
      <c r="R454" s="2"/>
    </row>
    <row r="455" spans="17:18" x14ac:dyDescent="0.25">
      <c r="Q455" s="39"/>
      <c r="R455" s="2"/>
    </row>
    <row r="456" spans="17:18" x14ac:dyDescent="0.25">
      <c r="Q456" s="39"/>
      <c r="R456" s="2"/>
    </row>
    <row r="457" spans="17:18" x14ac:dyDescent="0.25">
      <c r="Q457" s="39"/>
      <c r="R457" s="2"/>
    </row>
    <row r="458" spans="17:18" x14ac:dyDescent="0.25">
      <c r="Q458" s="39"/>
      <c r="R458" s="2"/>
    </row>
    <row r="459" spans="17:18" x14ac:dyDescent="0.25">
      <c r="Q459" s="39"/>
      <c r="R459" s="2"/>
    </row>
    <row r="460" spans="17:18" x14ac:dyDescent="0.25">
      <c r="Q460" s="39"/>
      <c r="R460" s="2"/>
    </row>
    <row r="461" spans="17:18" x14ac:dyDescent="0.25">
      <c r="Q461" s="39"/>
      <c r="R461" s="2"/>
    </row>
    <row r="462" spans="17:18" x14ac:dyDescent="0.25">
      <c r="Q462" s="39"/>
      <c r="R462" s="2"/>
    </row>
    <row r="463" spans="17:18" x14ac:dyDescent="0.25">
      <c r="Q463" s="39"/>
      <c r="R463" s="2"/>
    </row>
    <row r="464" spans="17:18" x14ac:dyDescent="0.25">
      <c r="Q464" s="39"/>
      <c r="R464" s="2"/>
    </row>
    <row r="465" spans="17:18" x14ac:dyDescent="0.25">
      <c r="Q465" s="39"/>
      <c r="R465" s="2"/>
    </row>
    <row r="466" spans="17:18" x14ac:dyDescent="0.25">
      <c r="Q466" s="39"/>
      <c r="R466" s="2"/>
    </row>
    <row r="467" spans="17:18" x14ac:dyDescent="0.25">
      <c r="Q467" s="39"/>
      <c r="R467" s="2"/>
    </row>
    <row r="468" spans="17:18" x14ac:dyDescent="0.25">
      <c r="Q468" s="39"/>
      <c r="R468" s="2"/>
    </row>
    <row r="469" spans="17:18" x14ac:dyDescent="0.25">
      <c r="Q469" s="39"/>
      <c r="R469" s="2"/>
    </row>
    <row r="470" spans="17:18" x14ac:dyDescent="0.25">
      <c r="Q470" s="39"/>
      <c r="R470" s="2"/>
    </row>
    <row r="471" spans="17:18" x14ac:dyDescent="0.25">
      <c r="Q471" s="39"/>
      <c r="R471" s="2"/>
    </row>
    <row r="472" spans="17:18" x14ac:dyDescent="0.25">
      <c r="Q472" s="39"/>
      <c r="R472" s="2"/>
    </row>
    <row r="473" spans="17:18" x14ac:dyDescent="0.25">
      <c r="Q473" s="39"/>
      <c r="R473" s="2"/>
    </row>
    <row r="474" spans="17:18" x14ac:dyDescent="0.25">
      <c r="Q474" s="39"/>
      <c r="R474" s="2"/>
    </row>
    <row r="475" spans="17:18" x14ac:dyDescent="0.25">
      <c r="Q475" s="39"/>
      <c r="R475" s="2"/>
    </row>
    <row r="476" spans="17:18" x14ac:dyDescent="0.25">
      <c r="Q476" s="39"/>
      <c r="R476" s="2"/>
    </row>
    <row r="477" spans="17:18" x14ac:dyDescent="0.25">
      <c r="Q477" s="39"/>
      <c r="R477" s="2"/>
    </row>
    <row r="478" spans="17:18" x14ac:dyDescent="0.25">
      <c r="Q478" s="39"/>
      <c r="R478" s="2"/>
    </row>
    <row r="479" spans="17:18" x14ac:dyDescent="0.25">
      <c r="Q479" s="39"/>
      <c r="R479" s="2"/>
    </row>
    <row r="480" spans="17:18" x14ac:dyDescent="0.25">
      <c r="Q480" s="39"/>
      <c r="R480" s="2"/>
    </row>
    <row r="481" spans="17:18" x14ac:dyDescent="0.25">
      <c r="Q481" s="39"/>
      <c r="R481" s="2"/>
    </row>
    <row r="482" spans="17:18" x14ac:dyDescent="0.25">
      <c r="Q482" s="39"/>
      <c r="R482" s="2"/>
    </row>
    <row r="483" spans="17:18" x14ac:dyDescent="0.25">
      <c r="Q483" s="39"/>
      <c r="R483" s="2"/>
    </row>
    <row r="484" spans="17:18" x14ac:dyDescent="0.25">
      <c r="Q484" s="39"/>
      <c r="R484" s="2"/>
    </row>
    <row r="485" spans="17:18" x14ac:dyDescent="0.25">
      <c r="Q485" s="39"/>
      <c r="R485" s="2"/>
    </row>
    <row r="486" spans="17:18" x14ac:dyDescent="0.25">
      <c r="Q486" s="39"/>
      <c r="R486" s="2"/>
    </row>
    <row r="487" spans="17:18" x14ac:dyDescent="0.25">
      <c r="Q487" s="39"/>
      <c r="R487" s="2"/>
    </row>
    <row r="488" spans="17:18" x14ac:dyDescent="0.25">
      <c r="Q488" s="39"/>
      <c r="R488" s="2"/>
    </row>
    <row r="489" spans="17:18" x14ac:dyDescent="0.25">
      <c r="Q489" s="39"/>
      <c r="R489" s="2"/>
    </row>
    <row r="490" spans="17:18" x14ac:dyDescent="0.25">
      <c r="Q490" s="39"/>
      <c r="R490" s="2"/>
    </row>
    <row r="491" spans="17:18" x14ac:dyDescent="0.25">
      <c r="Q491" s="39"/>
      <c r="R491" s="2"/>
    </row>
    <row r="492" spans="17:18" x14ac:dyDescent="0.25">
      <c r="Q492" s="39"/>
      <c r="R492" s="2"/>
    </row>
    <row r="493" spans="17:18" x14ac:dyDescent="0.25">
      <c r="Q493" s="39"/>
      <c r="R493" s="2"/>
    </row>
    <row r="494" spans="17:18" x14ac:dyDescent="0.25">
      <c r="Q494" s="39"/>
      <c r="R494" s="2"/>
    </row>
    <row r="495" spans="17:18" x14ac:dyDescent="0.25">
      <c r="Q495" s="39"/>
      <c r="R495" s="2"/>
    </row>
    <row r="496" spans="17:18" x14ac:dyDescent="0.25">
      <c r="Q496" s="39"/>
      <c r="R496" s="2"/>
    </row>
    <row r="497" spans="17:18" x14ac:dyDescent="0.25">
      <c r="Q497" s="39"/>
      <c r="R497" s="2"/>
    </row>
    <row r="498" spans="17:18" x14ac:dyDescent="0.25">
      <c r="Q498" s="39"/>
      <c r="R498" s="2"/>
    </row>
    <row r="499" spans="17:18" x14ac:dyDescent="0.25">
      <c r="Q499" s="39"/>
      <c r="R499" s="2"/>
    </row>
    <row r="500" spans="17:18" x14ac:dyDescent="0.25">
      <c r="Q500" s="39"/>
      <c r="R500" s="2"/>
    </row>
    <row r="501" spans="17:18" x14ac:dyDescent="0.25">
      <c r="Q501" s="39"/>
      <c r="R501" s="2"/>
    </row>
    <row r="502" spans="17:18" x14ac:dyDescent="0.25">
      <c r="Q502" s="39"/>
      <c r="R502" s="2"/>
    </row>
    <row r="503" spans="17:18" x14ac:dyDescent="0.25">
      <c r="Q503" s="39"/>
      <c r="R503" s="2"/>
    </row>
    <row r="504" spans="17:18" x14ac:dyDescent="0.25">
      <c r="Q504" s="39"/>
      <c r="R504" s="2"/>
    </row>
    <row r="505" spans="17:18" x14ac:dyDescent="0.25">
      <c r="Q505" s="39"/>
      <c r="R505" s="2"/>
    </row>
    <row r="506" spans="17:18" x14ac:dyDescent="0.25">
      <c r="Q506" s="39"/>
      <c r="R506" s="2"/>
    </row>
    <row r="507" spans="17:18" x14ac:dyDescent="0.25">
      <c r="Q507" s="39"/>
      <c r="R507" s="2"/>
    </row>
    <row r="508" spans="17:18" x14ac:dyDescent="0.25">
      <c r="Q508" s="39"/>
      <c r="R508" s="2"/>
    </row>
    <row r="509" spans="17:18" x14ac:dyDescent="0.25">
      <c r="Q509" s="39"/>
      <c r="R509" s="2"/>
    </row>
    <row r="510" spans="17:18" x14ac:dyDescent="0.25">
      <c r="Q510" s="39"/>
      <c r="R510" s="2"/>
    </row>
    <row r="511" spans="17:18" x14ac:dyDescent="0.25">
      <c r="Q511" s="39"/>
      <c r="R511" s="2"/>
    </row>
    <row r="512" spans="17:18" x14ac:dyDescent="0.25">
      <c r="Q512" s="39"/>
      <c r="R512" s="2"/>
    </row>
    <row r="513" spans="17:18" x14ac:dyDescent="0.25">
      <c r="Q513" s="39"/>
      <c r="R513" s="2"/>
    </row>
    <row r="514" spans="17:18" x14ac:dyDescent="0.25">
      <c r="Q514" s="39"/>
      <c r="R514" s="2"/>
    </row>
    <row r="515" spans="17:18" x14ac:dyDescent="0.25">
      <c r="Q515" s="39"/>
      <c r="R515" s="2"/>
    </row>
    <row r="516" spans="17:18" x14ac:dyDescent="0.25">
      <c r="Q516" s="39"/>
      <c r="R516" s="2"/>
    </row>
    <row r="517" spans="17:18" x14ac:dyDescent="0.25">
      <c r="Q517" s="39"/>
      <c r="R517" s="2"/>
    </row>
    <row r="518" spans="17:18" x14ac:dyDescent="0.25">
      <c r="Q518" s="39"/>
      <c r="R518" s="2"/>
    </row>
    <row r="519" spans="17:18" x14ac:dyDescent="0.25">
      <c r="Q519" s="39"/>
      <c r="R519" s="2"/>
    </row>
    <row r="520" spans="17:18" x14ac:dyDescent="0.25">
      <c r="Q520" s="39"/>
      <c r="R520" s="2"/>
    </row>
    <row r="521" spans="17:18" x14ac:dyDescent="0.25">
      <c r="Q521" s="39"/>
      <c r="R521" s="2"/>
    </row>
    <row r="522" spans="17:18" x14ac:dyDescent="0.25">
      <c r="Q522" s="39"/>
      <c r="R522" s="2"/>
    </row>
    <row r="523" spans="17:18" x14ac:dyDescent="0.25">
      <c r="Q523" s="39"/>
      <c r="R523" s="2"/>
    </row>
    <row r="524" spans="17:18" x14ac:dyDescent="0.25">
      <c r="Q524" s="39"/>
      <c r="R524" s="2"/>
    </row>
    <row r="525" spans="17:18" x14ac:dyDescent="0.25">
      <c r="Q525" s="39"/>
      <c r="R525" s="2"/>
    </row>
    <row r="526" spans="17:18" x14ac:dyDescent="0.25">
      <c r="Q526" s="39"/>
      <c r="R526" s="2"/>
    </row>
    <row r="527" spans="17:18" x14ac:dyDescent="0.25">
      <c r="Q527" s="39"/>
      <c r="R527" s="2"/>
    </row>
    <row r="528" spans="17:18" x14ac:dyDescent="0.25">
      <c r="Q528" s="39"/>
      <c r="R528" s="2"/>
    </row>
    <row r="529" spans="17:18" x14ac:dyDescent="0.25">
      <c r="Q529" s="39"/>
      <c r="R529" s="2"/>
    </row>
    <row r="530" spans="17:18" x14ac:dyDescent="0.25">
      <c r="Q530" s="39"/>
      <c r="R530" s="2"/>
    </row>
    <row r="531" spans="17:18" x14ac:dyDescent="0.25">
      <c r="Q531" s="39"/>
      <c r="R531" s="2"/>
    </row>
  </sheetData>
  <autoFilter ref="A11:R397">
    <filterColumn colId="14">
      <filters>
        <filter val="Ca 3: Tối"/>
      </filters>
    </filterColumn>
  </autoFilter>
  <sortState ref="A12:S397">
    <sortCondition ref="B12:B397"/>
  </sortState>
  <mergeCells count="12">
    <mergeCell ref="A399:D399"/>
    <mergeCell ref="A8:D8"/>
    <mergeCell ref="C9:D9"/>
    <mergeCell ref="A3:C3"/>
    <mergeCell ref="D3:J3"/>
    <mergeCell ref="A4:C4"/>
    <mergeCell ref="A5:C5"/>
    <mergeCell ref="A1:R1"/>
    <mergeCell ref="A2:R2"/>
    <mergeCell ref="A6:C6"/>
    <mergeCell ref="D6:H6"/>
    <mergeCell ref="A7:C7"/>
  </mergeCells>
  <phoneticPr fontId="16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zoomScale="55" zoomScaleNormal="55" workbookViewId="0">
      <pane ySplit="11" topLeftCell="A130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8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7.140625" style="39" bestFit="1" customWidth="1"/>
    <col min="19" max="16384" width="9.140625" style="2"/>
  </cols>
  <sheetData>
    <row r="1" spans="1:18" x14ac:dyDescent="0.25">
      <c r="A1" s="153" t="s">
        <v>536</v>
      </c>
      <c r="B1" s="153"/>
      <c r="C1" s="153"/>
      <c r="D1" s="153"/>
      <c r="E1" s="153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s="3" customFormat="1" x14ac:dyDescent="0.25">
      <c r="A2" s="155" t="s">
        <v>0</v>
      </c>
      <c r="B2" s="155"/>
      <c r="C2" s="155"/>
      <c r="D2" s="155"/>
      <c r="E2" s="155"/>
      <c r="F2" s="156"/>
      <c r="G2" s="156"/>
      <c r="H2" s="156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s="3" customFormat="1" x14ac:dyDescent="0.25">
      <c r="A3" s="157" t="s">
        <v>1</v>
      </c>
      <c r="B3" s="157"/>
      <c r="C3" s="157"/>
      <c r="D3" s="158" t="s">
        <v>2</v>
      </c>
      <c r="E3" s="158"/>
      <c r="F3" s="159"/>
      <c r="G3" s="159"/>
      <c r="H3" s="159"/>
      <c r="I3" s="158"/>
      <c r="J3" s="158"/>
      <c r="K3" s="4"/>
      <c r="L3" s="5"/>
      <c r="M3" s="5"/>
      <c r="N3" s="79"/>
      <c r="O3" s="18"/>
      <c r="P3" s="6"/>
      <c r="Q3" s="6"/>
      <c r="R3" s="11"/>
    </row>
    <row r="4" spans="1:18" s="3" customFormat="1" x14ac:dyDescent="0.25">
      <c r="A4" s="157" t="s">
        <v>3</v>
      </c>
      <c r="B4" s="157"/>
      <c r="C4" s="157"/>
      <c r="D4" s="56" t="s">
        <v>4</v>
      </c>
      <c r="E4" s="7"/>
      <c r="F4" s="46"/>
      <c r="G4" s="46"/>
      <c r="H4" s="126"/>
      <c r="I4" s="10"/>
      <c r="J4" s="10"/>
      <c r="K4" s="4"/>
      <c r="L4" s="5"/>
      <c r="M4" s="5"/>
      <c r="N4" s="79"/>
      <c r="O4" s="18"/>
      <c r="P4" s="6"/>
      <c r="Q4" s="6"/>
      <c r="R4" s="11"/>
    </row>
    <row r="5" spans="1:18" s="3" customFormat="1" x14ac:dyDescent="0.25">
      <c r="A5" s="157" t="s">
        <v>5</v>
      </c>
      <c r="B5" s="157"/>
      <c r="C5" s="157"/>
      <c r="D5" s="56" t="s">
        <v>6</v>
      </c>
      <c r="E5" s="8"/>
      <c r="F5" s="47"/>
      <c r="G5" s="47"/>
      <c r="H5" s="127"/>
      <c r="I5" s="10"/>
      <c r="J5" s="10"/>
      <c r="K5" s="9"/>
      <c r="L5" s="10"/>
      <c r="M5" s="10"/>
      <c r="N5" s="80"/>
      <c r="O5" s="18"/>
      <c r="P5" s="6"/>
      <c r="Q5" s="6"/>
      <c r="R5" s="11"/>
    </row>
    <row r="6" spans="1:18" s="3" customFormat="1" x14ac:dyDescent="0.25">
      <c r="A6" s="157" t="s">
        <v>7</v>
      </c>
      <c r="B6" s="157"/>
      <c r="C6" s="157"/>
      <c r="D6" s="163" t="s">
        <v>8</v>
      </c>
      <c r="E6" s="163"/>
      <c r="F6" s="164"/>
      <c r="G6" s="164"/>
      <c r="H6" s="164"/>
      <c r="I6" s="67"/>
      <c r="J6" s="67"/>
      <c r="K6" s="11"/>
      <c r="L6" s="12"/>
      <c r="M6" s="12"/>
      <c r="N6" s="80"/>
      <c r="O6" s="18"/>
      <c r="P6" s="6"/>
      <c r="Q6" s="6"/>
      <c r="R6" s="11"/>
    </row>
    <row r="7" spans="1:18" s="3" customFormat="1" x14ac:dyDescent="0.25">
      <c r="A7" s="157" t="s">
        <v>9</v>
      </c>
      <c r="B7" s="157"/>
      <c r="C7" s="157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83</v>
      </c>
      <c r="P7" s="6"/>
      <c r="Q7" s="6"/>
      <c r="R7" s="11"/>
    </row>
    <row r="8" spans="1:18" s="3" customFormat="1" x14ac:dyDescent="0.25">
      <c r="A8" s="165" t="s">
        <v>12</v>
      </c>
      <c r="B8" s="165"/>
      <c r="C8" s="165"/>
      <c r="D8" s="165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  <c r="R8" s="11"/>
    </row>
    <row r="9" spans="1:18" s="22" customFormat="1" ht="63" x14ac:dyDescent="0.25">
      <c r="A9" s="19" t="s">
        <v>102</v>
      </c>
      <c r="B9" s="105" t="s">
        <v>13</v>
      </c>
      <c r="C9" s="161" t="s">
        <v>14</v>
      </c>
      <c r="D9" s="162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82</v>
      </c>
      <c r="J9" s="59" t="s">
        <v>129</v>
      </c>
      <c r="K9" s="19" t="s">
        <v>19</v>
      </c>
      <c r="L9" s="1" t="s">
        <v>89</v>
      </c>
      <c r="M9" s="19" t="s">
        <v>106</v>
      </c>
      <c r="N9" s="81" t="s">
        <v>142</v>
      </c>
      <c r="O9" s="75" t="s">
        <v>84</v>
      </c>
      <c r="P9" s="75" t="s">
        <v>85</v>
      </c>
      <c r="Q9" s="78" t="s">
        <v>107</v>
      </c>
      <c r="R9" s="19" t="s">
        <v>20</v>
      </c>
    </row>
    <row r="10" spans="1:18" s="15" customFormat="1" x14ac:dyDescent="0.25">
      <c r="A10" s="23"/>
      <c r="B10" s="106"/>
      <c r="C10" s="90"/>
      <c r="D10" s="91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9" t="s">
        <v>22</v>
      </c>
      <c r="C11" s="92" t="s">
        <v>23</v>
      </c>
      <c r="D11" s="93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10" t="s">
        <v>29</v>
      </c>
      <c r="J11" s="110" t="s">
        <v>30</v>
      </c>
      <c r="K11" s="29" t="s">
        <v>31</v>
      </c>
      <c r="L11" s="113" t="s">
        <v>32</v>
      </c>
      <c r="M11" s="29" t="s">
        <v>33</v>
      </c>
      <c r="N11" s="29" t="s">
        <v>34</v>
      </c>
      <c r="O11" s="113" t="s">
        <v>35</v>
      </c>
      <c r="P11" s="113" t="s">
        <v>36</v>
      </c>
      <c r="Q11" s="113" t="s">
        <v>37</v>
      </c>
      <c r="R11" s="29" t="s">
        <v>38</v>
      </c>
    </row>
    <row r="12" spans="1:18" s="104" customFormat="1" x14ac:dyDescent="0.25">
      <c r="A12" s="30">
        <v>1</v>
      </c>
      <c r="B12" s="147">
        <v>93</v>
      </c>
      <c r="C12" s="128" t="s">
        <v>603</v>
      </c>
      <c r="D12" s="129" t="s">
        <v>111</v>
      </c>
      <c r="E12" s="130">
        <v>36831</v>
      </c>
      <c r="F12" s="65">
        <f t="shared" ref="F12:F43" si="0">DAY(E12)</f>
        <v>1</v>
      </c>
      <c r="G12" s="65">
        <f t="shared" ref="G12:G43" si="1">MONTH(E12)</f>
        <v>11</v>
      </c>
      <c r="H12" s="30">
        <f t="shared" ref="H12:H43" si="2">YEAR(E12)</f>
        <v>2000</v>
      </c>
      <c r="I12" s="145" t="s">
        <v>931</v>
      </c>
      <c r="J12" s="145" t="s">
        <v>932</v>
      </c>
      <c r="K12" s="138" t="s">
        <v>68</v>
      </c>
      <c r="L12" s="145" t="s">
        <v>149</v>
      </c>
      <c r="M12" s="138" t="s">
        <v>178</v>
      </c>
      <c r="N12" s="60">
        <v>45409</v>
      </c>
      <c r="O12" s="115" t="s">
        <v>533</v>
      </c>
      <c r="P12" s="116" t="s">
        <v>105</v>
      </c>
      <c r="Q12" s="118" t="s">
        <v>44</v>
      </c>
      <c r="R12" s="144">
        <v>45409</v>
      </c>
    </row>
    <row r="13" spans="1:18" s="104" customFormat="1" x14ac:dyDescent="0.25">
      <c r="A13" s="30">
        <v>2</v>
      </c>
      <c r="B13" s="148">
        <v>58</v>
      </c>
      <c r="C13" s="102" t="s">
        <v>575</v>
      </c>
      <c r="D13" s="131" t="s">
        <v>111</v>
      </c>
      <c r="E13" s="132">
        <v>37450</v>
      </c>
      <c r="F13" s="65">
        <f t="shared" si="0"/>
        <v>13</v>
      </c>
      <c r="G13" s="65">
        <f t="shared" si="1"/>
        <v>7</v>
      </c>
      <c r="H13" s="30">
        <f t="shared" si="2"/>
        <v>2002</v>
      </c>
      <c r="I13" s="111" t="s">
        <v>882</v>
      </c>
      <c r="J13" s="111" t="s">
        <v>883</v>
      </c>
      <c r="K13" s="89" t="s">
        <v>68</v>
      </c>
      <c r="L13" s="111" t="s">
        <v>149</v>
      </c>
      <c r="M13" s="89" t="s">
        <v>178</v>
      </c>
      <c r="N13" s="60">
        <v>45409</v>
      </c>
      <c r="O13" s="115" t="s">
        <v>533</v>
      </c>
      <c r="P13" s="116" t="s">
        <v>105</v>
      </c>
      <c r="Q13" s="118" t="s">
        <v>44</v>
      </c>
      <c r="R13" s="60">
        <v>45409</v>
      </c>
    </row>
    <row r="14" spans="1:18" s="104" customFormat="1" x14ac:dyDescent="0.25">
      <c r="A14" s="30">
        <v>3</v>
      </c>
      <c r="B14" s="148">
        <v>401</v>
      </c>
      <c r="C14" s="102" t="s">
        <v>357</v>
      </c>
      <c r="D14" s="131" t="s">
        <v>50</v>
      </c>
      <c r="E14" s="132">
        <v>37005</v>
      </c>
      <c r="F14" s="65">
        <f t="shared" si="0"/>
        <v>24</v>
      </c>
      <c r="G14" s="65">
        <f t="shared" si="1"/>
        <v>4</v>
      </c>
      <c r="H14" s="30">
        <f t="shared" si="2"/>
        <v>2001</v>
      </c>
      <c r="I14" s="111" t="s">
        <v>487</v>
      </c>
      <c r="J14" s="111" t="s">
        <v>488</v>
      </c>
      <c r="K14" s="89" t="s">
        <v>144</v>
      </c>
      <c r="L14" s="111" t="s">
        <v>181</v>
      </c>
      <c r="M14" s="89" t="s">
        <v>182</v>
      </c>
      <c r="N14" s="60">
        <v>45409</v>
      </c>
      <c r="O14" s="115" t="s">
        <v>533</v>
      </c>
      <c r="P14" s="116" t="s">
        <v>105</v>
      </c>
      <c r="Q14" s="118" t="s">
        <v>44</v>
      </c>
      <c r="R14" s="114" t="s">
        <v>1392</v>
      </c>
    </row>
    <row r="15" spans="1:18" s="104" customFormat="1" x14ac:dyDescent="0.25">
      <c r="A15" s="30">
        <v>4</v>
      </c>
      <c r="B15" s="148">
        <v>85</v>
      </c>
      <c r="C15" s="102" t="s">
        <v>323</v>
      </c>
      <c r="D15" s="131" t="s">
        <v>50</v>
      </c>
      <c r="E15" s="132">
        <v>37489</v>
      </c>
      <c r="F15" s="65">
        <f t="shared" si="0"/>
        <v>21</v>
      </c>
      <c r="G15" s="65">
        <f t="shared" si="1"/>
        <v>8</v>
      </c>
      <c r="H15" s="30">
        <f t="shared" si="2"/>
        <v>2002</v>
      </c>
      <c r="I15" s="111" t="s">
        <v>433</v>
      </c>
      <c r="J15" s="111" t="s">
        <v>434</v>
      </c>
      <c r="K15" s="89" t="s">
        <v>60</v>
      </c>
      <c r="L15" s="111" t="s">
        <v>274</v>
      </c>
      <c r="M15" s="89" t="s">
        <v>178</v>
      </c>
      <c r="N15" s="60">
        <v>45409</v>
      </c>
      <c r="O15" s="115" t="s">
        <v>533</v>
      </c>
      <c r="P15" s="116" t="s">
        <v>105</v>
      </c>
      <c r="Q15" s="118" t="s">
        <v>44</v>
      </c>
      <c r="R15" s="60">
        <v>45409</v>
      </c>
    </row>
    <row r="16" spans="1:18" s="104" customFormat="1" x14ac:dyDescent="0.25">
      <c r="A16" s="30">
        <v>5</v>
      </c>
      <c r="B16" s="148">
        <v>225</v>
      </c>
      <c r="C16" s="102" t="s">
        <v>246</v>
      </c>
      <c r="D16" s="131" t="s">
        <v>50</v>
      </c>
      <c r="E16" s="132">
        <v>37547</v>
      </c>
      <c r="F16" s="65">
        <f t="shared" si="0"/>
        <v>18</v>
      </c>
      <c r="G16" s="65">
        <f t="shared" si="1"/>
        <v>10</v>
      </c>
      <c r="H16" s="30">
        <f t="shared" si="2"/>
        <v>2002</v>
      </c>
      <c r="I16" s="111" t="s">
        <v>435</v>
      </c>
      <c r="J16" s="111" t="s">
        <v>436</v>
      </c>
      <c r="K16" s="89" t="s">
        <v>62</v>
      </c>
      <c r="L16" s="111" t="s">
        <v>287</v>
      </c>
      <c r="M16" s="89" t="s">
        <v>178</v>
      </c>
      <c r="N16" s="60">
        <v>45409</v>
      </c>
      <c r="O16" s="115" t="s">
        <v>533</v>
      </c>
      <c r="P16" s="116" t="s">
        <v>105</v>
      </c>
      <c r="Q16" s="118" t="s">
        <v>44</v>
      </c>
      <c r="R16" s="114" t="s">
        <v>1392</v>
      </c>
    </row>
    <row r="17" spans="1:18" s="104" customFormat="1" x14ac:dyDescent="0.25">
      <c r="A17" s="30">
        <v>6</v>
      </c>
      <c r="B17" s="148">
        <v>44</v>
      </c>
      <c r="C17" s="102" t="s">
        <v>568</v>
      </c>
      <c r="D17" s="131" t="s">
        <v>157</v>
      </c>
      <c r="E17" s="132">
        <v>37479</v>
      </c>
      <c r="F17" s="65">
        <f t="shared" si="0"/>
        <v>11</v>
      </c>
      <c r="G17" s="65">
        <f t="shared" si="1"/>
        <v>8</v>
      </c>
      <c r="H17" s="30">
        <f t="shared" si="2"/>
        <v>2002</v>
      </c>
      <c r="I17" s="111" t="s">
        <v>864</v>
      </c>
      <c r="J17" s="111" t="s">
        <v>865</v>
      </c>
      <c r="K17" s="89" t="s">
        <v>55</v>
      </c>
      <c r="L17" s="111" t="s">
        <v>277</v>
      </c>
      <c r="M17" s="89" t="s">
        <v>178</v>
      </c>
      <c r="N17" s="60">
        <v>45409</v>
      </c>
      <c r="O17" s="115" t="s">
        <v>533</v>
      </c>
      <c r="P17" s="116" t="s">
        <v>105</v>
      </c>
      <c r="Q17" s="118" t="s">
        <v>44</v>
      </c>
      <c r="R17" s="60">
        <v>45409</v>
      </c>
    </row>
    <row r="18" spans="1:18" s="31" customFormat="1" x14ac:dyDescent="0.25">
      <c r="A18" s="30">
        <v>7</v>
      </c>
      <c r="B18" s="148">
        <v>5</v>
      </c>
      <c r="C18" s="102" t="s">
        <v>539</v>
      </c>
      <c r="D18" s="131" t="s">
        <v>112</v>
      </c>
      <c r="E18" s="132">
        <v>37382</v>
      </c>
      <c r="F18" s="65">
        <f t="shared" si="0"/>
        <v>6</v>
      </c>
      <c r="G18" s="65">
        <f t="shared" si="1"/>
        <v>5</v>
      </c>
      <c r="H18" s="30">
        <f t="shared" si="2"/>
        <v>2002</v>
      </c>
      <c r="I18" s="111" t="s">
        <v>804</v>
      </c>
      <c r="J18" s="111" t="s">
        <v>805</v>
      </c>
      <c r="K18" s="89" t="s">
        <v>68</v>
      </c>
      <c r="L18" s="111" t="s">
        <v>149</v>
      </c>
      <c r="M18" s="89" t="s">
        <v>178</v>
      </c>
      <c r="N18" s="60">
        <v>45409</v>
      </c>
      <c r="O18" s="115" t="s">
        <v>533</v>
      </c>
      <c r="P18" s="116" t="s">
        <v>105</v>
      </c>
      <c r="Q18" s="118" t="s">
        <v>44</v>
      </c>
      <c r="R18" s="60">
        <v>45409</v>
      </c>
    </row>
    <row r="19" spans="1:18" s="32" customFormat="1" x14ac:dyDescent="0.25">
      <c r="A19" s="30">
        <v>8</v>
      </c>
      <c r="B19" s="148">
        <v>50</v>
      </c>
      <c r="C19" s="102" t="s">
        <v>290</v>
      </c>
      <c r="D19" s="131" t="s">
        <v>291</v>
      </c>
      <c r="E19" s="132">
        <v>37417</v>
      </c>
      <c r="F19" s="65">
        <f t="shared" si="0"/>
        <v>10</v>
      </c>
      <c r="G19" s="65">
        <f t="shared" si="1"/>
        <v>6</v>
      </c>
      <c r="H19" s="30">
        <f t="shared" si="2"/>
        <v>2002</v>
      </c>
      <c r="I19" s="111" t="s">
        <v>382</v>
      </c>
      <c r="J19" s="111" t="s">
        <v>383</v>
      </c>
      <c r="K19" s="89" t="s">
        <v>68</v>
      </c>
      <c r="L19" s="111" t="s">
        <v>149</v>
      </c>
      <c r="M19" s="89" t="s">
        <v>178</v>
      </c>
      <c r="N19" s="60">
        <v>45409</v>
      </c>
      <c r="O19" s="115" t="s">
        <v>533</v>
      </c>
      <c r="P19" s="116" t="s">
        <v>105</v>
      </c>
      <c r="Q19" s="118" t="s">
        <v>44</v>
      </c>
      <c r="R19" s="60">
        <v>45409</v>
      </c>
    </row>
    <row r="20" spans="1:18" s="32" customFormat="1" x14ac:dyDescent="0.25">
      <c r="A20" s="30">
        <v>9</v>
      </c>
      <c r="B20" s="148">
        <v>28</v>
      </c>
      <c r="C20" s="102" t="s">
        <v>554</v>
      </c>
      <c r="D20" s="131" t="s">
        <v>555</v>
      </c>
      <c r="E20" s="132">
        <v>37548</v>
      </c>
      <c r="F20" s="65">
        <f t="shared" si="0"/>
        <v>19</v>
      </c>
      <c r="G20" s="65">
        <f t="shared" si="1"/>
        <v>10</v>
      </c>
      <c r="H20" s="30">
        <f t="shared" si="2"/>
        <v>2002</v>
      </c>
      <c r="I20" s="111" t="s">
        <v>836</v>
      </c>
      <c r="J20" s="111" t="s">
        <v>837</v>
      </c>
      <c r="K20" s="89" t="s">
        <v>51</v>
      </c>
      <c r="L20" s="111" t="s">
        <v>116</v>
      </c>
      <c r="M20" s="89" t="s">
        <v>178</v>
      </c>
      <c r="N20" s="60">
        <v>45409</v>
      </c>
      <c r="O20" s="115" t="s">
        <v>533</v>
      </c>
      <c r="P20" s="116" t="s">
        <v>105</v>
      </c>
      <c r="Q20" s="118" t="s">
        <v>44</v>
      </c>
      <c r="R20" s="60">
        <v>45409</v>
      </c>
    </row>
    <row r="21" spans="1:18" s="31" customFormat="1" x14ac:dyDescent="0.25">
      <c r="A21" s="30">
        <v>10</v>
      </c>
      <c r="B21" s="148">
        <v>97</v>
      </c>
      <c r="C21" s="102" t="s">
        <v>159</v>
      </c>
      <c r="D21" s="131" t="s">
        <v>223</v>
      </c>
      <c r="E21" s="132">
        <v>37312</v>
      </c>
      <c r="F21" s="65">
        <f t="shared" si="0"/>
        <v>25</v>
      </c>
      <c r="G21" s="65">
        <f t="shared" si="1"/>
        <v>2</v>
      </c>
      <c r="H21" s="30">
        <f t="shared" si="2"/>
        <v>2002</v>
      </c>
      <c r="I21" s="111" t="s">
        <v>939</v>
      </c>
      <c r="J21" s="111" t="s">
        <v>940</v>
      </c>
      <c r="K21" s="89" t="s">
        <v>68</v>
      </c>
      <c r="L21" s="111" t="s">
        <v>149</v>
      </c>
      <c r="M21" s="89" t="s">
        <v>178</v>
      </c>
      <c r="N21" s="60">
        <v>45409</v>
      </c>
      <c r="O21" s="115" t="s">
        <v>533</v>
      </c>
      <c r="P21" s="116" t="s">
        <v>105</v>
      </c>
      <c r="Q21" s="118" t="s">
        <v>44</v>
      </c>
      <c r="R21" s="60">
        <v>45409</v>
      </c>
    </row>
    <row r="22" spans="1:18" s="31" customFormat="1" x14ac:dyDescent="0.25">
      <c r="A22" s="30">
        <v>11</v>
      </c>
      <c r="B22" s="148">
        <v>52</v>
      </c>
      <c r="C22" s="102" t="s">
        <v>198</v>
      </c>
      <c r="D22" s="131" t="s">
        <v>223</v>
      </c>
      <c r="E22" s="132">
        <v>37267</v>
      </c>
      <c r="F22" s="65">
        <f t="shared" si="0"/>
        <v>11</v>
      </c>
      <c r="G22" s="65">
        <f t="shared" si="1"/>
        <v>1</v>
      </c>
      <c r="H22" s="30">
        <f t="shared" si="2"/>
        <v>2002</v>
      </c>
      <c r="I22" s="111" t="s">
        <v>441</v>
      </c>
      <c r="J22" s="111" t="s">
        <v>442</v>
      </c>
      <c r="K22" s="89" t="s">
        <v>51</v>
      </c>
      <c r="L22" s="111" t="s">
        <v>116</v>
      </c>
      <c r="M22" s="89" t="s">
        <v>178</v>
      </c>
      <c r="N22" s="60">
        <v>45409</v>
      </c>
      <c r="O22" s="115" t="s">
        <v>533</v>
      </c>
      <c r="P22" s="116" t="s">
        <v>105</v>
      </c>
      <c r="Q22" s="118" t="s">
        <v>44</v>
      </c>
      <c r="R22" s="60">
        <v>45409</v>
      </c>
    </row>
    <row r="23" spans="1:18" s="31" customFormat="1" x14ac:dyDescent="0.25">
      <c r="A23" s="30">
        <v>12</v>
      </c>
      <c r="B23" s="148">
        <v>75</v>
      </c>
      <c r="C23" s="102" t="s">
        <v>589</v>
      </c>
      <c r="D23" s="131" t="s">
        <v>326</v>
      </c>
      <c r="E23" s="132">
        <v>36909</v>
      </c>
      <c r="F23" s="65">
        <f t="shared" si="0"/>
        <v>18</v>
      </c>
      <c r="G23" s="65">
        <f t="shared" si="1"/>
        <v>1</v>
      </c>
      <c r="H23" s="30">
        <f t="shared" si="2"/>
        <v>2001</v>
      </c>
      <c r="I23" s="111" t="s">
        <v>907</v>
      </c>
      <c r="J23" s="111" t="s">
        <v>908</v>
      </c>
      <c r="K23" s="89" t="s">
        <v>62</v>
      </c>
      <c r="L23" s="111" t="s">
        <v>531</v>
      </c>
      <c r="M23" s="89" t="s">
        <v>178</v>
      </c>
      <c r="N23" s="60">
        <v>45409</v>
      </c>
      <c r="O23" s="115" t="s">
        <v>533</v>
      </c>
      <c r="P23" s="116" t="s">
        <v>105</v>
      </c>
      <c r="Q23" s="118" t="s">
        <v>44</v>
      </c>
      <c r="R23" s="60">
        <v>45409</v>
      </c>
    </row>
    <row r="24" spans="1:18" s="31" customFormat="1" x14ac:dyDescent="0.25">
      <c r="A24" s="30">
        <v>13</v>
      </c>
      <c r="B24" s="148">
        <v>174</v>
      </c>
      <c r="C24" s="102" t="s">
        <v>325</v>
      </c>
      <c r="D24" s="131" t="s">
        <v>326</v>
      </c>
      <c r="E24" s="132">
        <v>37597</v>
      </c>
      <c r="F24" s="65">
        <f t="shared" si="0"/>
        <v>7</v>
      </c>
      <c r="G24" s="65">
        <f t="shared" si="1"/>
        <v>12</v>
      </c>
      <c r="H24" s="30">
        <f t="shared" si="2"/>
        <v>2002</v>
      </c>
      <c r="I24" s="111" t="s">
        <v>443</v>
      </c>
      <c r="J24" s="111" t="s">
        <v>444</v>
      </c>
      <c r="K24" s="89" t="s">
        <v>62</v>
      </c>
      <c r="L24" s="111" t="s">
        <v>287</v>
      </c>
      <c r="M24" s="89" t="s">
        <v>178</v>
      </c>
      <c r="N24" s="60">
        <v>45409</v>
      </c>
      <c r="O24" s="115" t="s">
        <v>533</v>
      </c>
      <c r="P24" s="116" t="s">
        <v>105</v>
      </c>
      <c r="Q24" s="118" t="s">
        <v>44</v>
      </c>
      <c r="R24" s="114" t="s">
        <v>1392</v>
      </c>
    </row>
    <row r="25" spans="1:18" s="32" customFormat="1" x14ac:dyDescent="0.25">
      <c r="A25" s="30">
        <v>14</v>
      </c>
      <c r="B25" s="148">
        <v>43</v>
      </c>
      <c r="C25" s="102" t="s">
        <v>119</v>
      </c>
      <c r="D25" s="131" t="s">
        <v>99</v>
      </c>
      <c r="E25" s="132">
        <v>37527</v>
      </c>
      <c r="F25" s="65">
        <f t="shared" si="0"/>
        <v>28</v>
      </c>
      <c r="G25" s="65">
        <f t="shared" si="1"/>
        <v>9</v>
      </c>
      <c r="H25" s="30">
        <f t="shared" si="2"/>
        <v>2002</v>
      </c>
      <c r="I25" s="111" t="s">
        <v>238</v>
      </c>
      <c r="J25" s="111" t="s">
        <v>267</v>
      </c>
      <c r="K25" s="89" t="s">
        <v>56</v>
      </c>
      <c r="L25" s="111" t="s">
        <v>132</v>
      </c>
      <c r="M25" s="89" t="s">
        <v>178</v>
      </c>
      <c r="N25" s="60">
        <v>45409</v>
      </c>
      <c r="O25" s="115" t="s">
        <v>533</v>
      </c>
      <c r="P25" s="116" t="s">
        <v>105</v>
      </c>
      <c r="Q25" s="118" t="s">
        <v>44</v>
      </c>
      <c r="R25" s="60">
        <v>45409</v>
      </c>
    </row>
    <row r="26" spans="1:18" s="32" customFormat="1" x14ac:dyDescent="0.25">
      <c r="A26" s="30">
        <v>15</v>
      </c>
      <c r="B26" s="148">
        <v>107</v>
      </c>
      <c r="C26" s="102" t="s">
        <v>614</v>
      </c>
      <c r="D26" s="131" t="s">
        <v>138</v>
      </c>
      <c r="E26" s="132">
        <v>37528</v>
      </c>
      <c r="F26" s="65">
        <f t="shared" si="0"/>
        <v>29</v>
      </c>
      <c r="G26" s="65">
        <f t="shared" si="1"/>
        <v>9</v>
      </c>
      <c r="H26" s="30">
        <f t="shared" si="2"/>
        <v>2002</v>
      </c>
      <c r="I26" s="111" t="s">
        <v>957</v>
      </c>
      <c r="J26" s="111" t="s">
        <v>958</v>
      </c>
      <c r="K26" s="89" t="s">
        <v>144</v>
      </c>
      <c r="L26" s="111" t="s">
        <v>1373</v>
      </c>
      <c r="M26" s="89" t="s">
        <v>273</v>
      </c>
      <c r="N26" s="60">
        <v>45409</v>
      </c>
      <c r="O26" s="115" t="s">
        <v>533</v>
      </c>
      <c r="P26" s="116" t="s">
        <v>105</v>
      </c>
      <c r="Q26" s="118" t="s">
        <v>44</v>
      </c>
      <c r="R26" s="60">
        <v>45409</v>
      </c>
    </row>
    <row r="27" spans="1:18" s="31" customFormat="1" x14ac:dyDescent="0.25">
      <c r="A27" s="30">
        <v>16</v>
      </c>
      <c r="B27" s="148">
        <v>57</v>
      </c>
      <c r="C27" s="102" t="s">
        <v>322</v>
      </c>
      <c r="D27" s="131" t="s">
        <v>117</v>
      </c>
      <c r="E27" s="132">
        <v>37361</v>
      </c>
      <c r="F27" s="65">
        <f t="shared" si="0"/>
        <v>15</v>
      </c>
      <c r="G27" s="65">
        <f t="shared" si="1"/>
        <v>4</v>
      </c>
      <c r="H27" s="30">
        <f t="shared" si="2"/>
        <v>2002</v>
      </c>
      <c r="I27" s="111" t="s">
        <v>445</v>
      </c>
      <c r="J27" s="111" t="s">
        <v>446</v>
      </c>
      <c r="K27" s="89" t="s">
        <v>51</v>
      </c>
      <c r="L27" s="111" t="s">
        <v>116</v>
      </c>
      <c r="M27" s="89" t="s">
        <v>178</v>
      </c>
      <c r="N27" s="60">
        <v>45409</v>
      </c>
      <c r="O27" s="115" t="s">
        <v>533</v>
      </c>
      <c r="P27" s="116" t="s">
        <v>105</v>
      </c>
      <c r="Q27" s="118" t="s">
        <v>44</v>
      </c>
      <c r="R27" s="60">
        <v>45409</v>
      </c>
    </row>
    <row r="28" spans="1:18" s="31" customFormat="1" x14ac:dyDescent="0.25">
      <c r="A28" s="30">
        <v>17</v>
      </c>
      <c r="B28" s="148">
        <v>69</v>
      </c>
      <c r="C28" s="102" t="s">
        <v>584</v>
      </c>
      <c r="D28" s="131" t="s">
        <v>76</v>
      </c>
      <c r="E28" s="132">
        <v>36685</v>
      </c>
      <c r="F28" s="65">
        <f t="shared" si="0"/>
        <v>8</v>
      </c>
      <c r="G28" s="65">
        <f t="shared" si="1"/>
        <v>6</v>
      </c>
      <c r="H28" s="30">
        <f t="shared" si="2"/>
        <v>2000</v>
      </c>
      <c r="I28" s="111" t="s">
        <v>897</v>
      </c>
      <c r="J28" s="111" t="s">
        <v>898</v>
      </c>
      <c r="K28" s="89" t="s">
        <v>152</v>
      </c>
      <c r="L28" s="111" t="s">
        <v>1371</v>
      </c>
      <c r="M28" s="89" t="s">
        <v>179</v>
      </c>
      <c r="N28" s="60">
        <v>45409</v>
      </c>
      <c r="O28" s="115" t="s">
        <v>533</v>
      </c>
      <c r="P28" s="116" t="s">
        <v>105</v>
      </c>
      <c r="Q28" s="118" t="s">
        <v>44</v>
      </c>
      <c r="R28" s="60">
        <v>45409</v>
      </c>
    </row>
    <row r="29" spans="1:18" s="31" customFormat="1" x14ac:dyDescent="0.25">
      <c r="A29" s="30">
        <v>18</v>
      </c>
      <c r="B29" s="148">
        <v>46</v>
      </c>
      <c r="C29" s="102" t="s">
        <v>135</v>
      </c>
      <c r="D29" s="131" t="s">
        <v>76</v>
      </c>
      <c r="E29" s="132">
        <v>37317</v>
      </c>
      <c r="F29" s="65">
        <f t="shared" si="0"/>
        <v>2</v>
      </c>
      <c r="G29" s="65">
        <f t="shared" si="1"/>
        <v>3</v>
      </c>
      <c r="H29" s="30">
        <f t="shared" si="2"/>
        <v>2002</v>
      </c>
      <c r="I29" s="111" t="s">
        <v>868</v>
      </c>
      <c r="J29" s="111" t="s">
        <v>869</v>
      </c>
      <c r="K29" s="89" t="s">
        <v>55</v>
      </c>
      <c r="L29" s="111" t="s">
        <v>277</v>
      </c>
      <c r="M29" s="89" t="s">
        <v>178</v>
      </c>
      <c r="N29" s="60">
        <v>45409</v>
      </c>
      <c r="O29" s="115" t="s">
        <v>533</v>
      </c>
      <c r="P29" s="116" t="s">
        <v>105</v>
      </c>
      <c r="Q29" s="118" t="s">
        <v>44</v>
      </c>
      <c r="R29" s="60">
        <v>45409</v>
      </c>
    </row>
    <row r="30" spans="1:18" s="31" customFormat="1" x14ac:dyDescent="0.25">
      <c r="A30" s="30">
        <v>19</v>
      </c>
      <c r="B30" s="148">
        <v>18</v>
      </c>
      <c r="C30" s="102" t="s">
        <v>206</v>
      </c>
      <c r="D30" s="131" t="s">
        <v>76</v>
      </c>
      <c r="E30" s="132">
        <v>37521</v>
      </c>
      <c r="F30" s="65">
        <f t="shared" si="0"/>
        <v>22</v>
      </c>
      <c r="G30" s="65">
        <f t="shared" si="1"/>
        <v>9</v>
      </c>
      <c r="H30" s="30">
        <f t="shared" si="2"/>
        <v>2002</v>
      </c>
      <c r="I30" s="111" t="s">
        <v>205</v>
      </c>
      <c r="J30" s="111" t="s">
        <v>255</v>
      </c>
      <c r="K30" s="89" t="s">
        <v>68</v>
      </c>
      <c r="L30" s="111" t="s">
        <v>149</v>
      </c>
      <c r="M30" s="89" t="s">
        <v>178</v>
      </c>
      <c r="N30" s="60">
        <v>45409</v>
      </c>
      <c r="O30" s="115" t="s">
        <v>533</v>
      </c>
      <c r="P30" s="116" t="s">
        <v>105</v>
      </c>
      <c r="Q30" s="118" t="s">
        <v>44</v>
      </c>
      <c r="R30" s="60">
        <v>45409</v>
      </c>
    </row>
    <row r="31" spans="1:18" s="31" customFormat="1" x14ac:dyDescent="0.25">
      <c r="A31" s="30">
        <v>20</v>
      </c>
      <c r="B31" s="148">
        <v>115</v>
      </c>
      <c r="C31" s="102" t="s">
        <v>358</v>
      </c>
      <c r="D31" s="131" t="s">
        <v>86</v>
      </c>
      <c r="E31" s="132">
        <v>37499</v>
      </c>
      <c r="F31" s="65">
        <f t="shared" si="0"/>
        <v>31</v>
      </c>
      <c r="G31" s="65">
        <f t="shared" si="1"/>
        <v>8</v>
      </c>
      <c r="H31" s="30">
        <f t="shared" si="2"/>
        <v>2002</v>
      </c>
      <c r="I31" s="111" t="s">
        <v>489</v>
      </c>
      <c r="J31" s="111" t="s">
        <v>490</v>
      </c>
      <c r="K31" s="89" t="s">
        <v>62</v>
      </c>
      <c r="L31" s="111" t="s">
        <v>278</v>
      </c>
      <c r="M31" s="89" t="s">
        <v>178</v>
      </c>
      <c r="N31" s="60">
        <v>45409</v>
      </c>
      <c r="O31" s="115" t="s">
        <v>533</v>
      </c>
      <c r="P31" s="116" t="s">
        <v>105</v>
      </c>
      <c r="Q31" s="118" t="s">
        <v>44</v>
      </c>
      <c r="R31" s="60">
        <v>45409</v>
      </c>
    </row>
    <row r="32" spans="1:18" s="32" customFormat="1" x14ac:dyDescent="0.25">
      <c r="A32" s="30">
        <v>21</v>
      </c>
      <c r="B32" s="148">
        <v>59</v>
      </c>
      <c r="C32" s="102" t="s">
        <v>576</v>
      </c>
      <c r="D32" s="131" t="s">
        <v>53</v>
      </c>
      <c r="E32" s="132">
        <v>37941</v>
      </c>
      <c r="F32" s="65">
        <f t="shared" si="0"/>
        <v>16</v>
      </c>
      <c r="G32" s="65">
        <f t="shared" si="1"/>
        <v>11</v>
      </c>
      <c r="H32" s="30">
        <f t="shared" si="2"/>
        <v>2003</v>
      </c>
      <c r="I32" s="111" t="s">
        <v>884</v>
      </c>
      <c r="J32" s="111" t="s">
        <v>885</v>
      </c>
      <c r="K32" s="89" t="s">
        <v>56</v>
      </c>
      <c r="L32" s="111" t="s">
        <v>1370</v>
      </c>
      <c r="M32" s="89" t="s">
        <v>279</v>
      </c>
      <c r="N32" s="60">
        <v>45409</v>
      </c>
      <c r="O32" s="115" t="s">
        <v>533</v>
      </c>
      <c r="P32" s="116" t="s">
        <v>105</v>
      </c>
      <c r="Q32" s="118" t="s">
        <v>44</v>
      </c>
      <c r="R32" s="60">
        <v>45409</v>
      </c>
    </row>
    <row r="33" spans="1:18" s="31" customFormat="1" x14ac:dyDescent="0.25">
      <c r="A33" s="30">
        <v>22</v>
      </c>
      <c r="B33" s="148">
        <v>105</v>
      </c>
      <c r="C33" s="102" t="s">
        <v>295</v>
      </c>
      <c r="D33" s="131" t="s">
        <v>53</v>
      </c>
      <c r="E33" s="132">
        <v>37131</v>
      </c>
      <c r="F33" s="65">
        <f t="shared" si="0"/>
        <v>28</v>
      </c>
      <c r="G33" s="65">
        <f t="shared" si="1"/>
        <v>8</v>
      </c>
      <c r="H33" s="30">
        <f t="shared" si="2"/>
        <v>2001</v>
      </c>
      <c r="I33" s="111" t="s">
        <v>955</v>
      </c>
      <c r="J33" s="111" t="s">
        <v>956</v>
      </c>
      <c r="K33" s="89" t="s">
        <v>144</v>
      </c>
      <c r="L33" s="111" t="s">
        <v>276</v>
      </c>
      <c r="M33" s="89" t="s">
        <v>182</v>
      </c>
      <c r="N33" s="60">
        <v>45409</v>
      </c>
      <c r="O33" s="115" t="s">
        <v>533</v>
      </c>
      <c r="P33" s="116" t="s">
        <v>105</v>
      </c>
      <c r="Q33" s="118" t="s">
        <v>44</v>
      </c>
      <c r="R33" s="60">
        <v>45409</v>
      </c>
    </row>
    <row r="34" spans="1:18" s="31" customFormat="1" x14ac:dyDescent="0.25">
      <c r="A34" s="30">
        <v>23</v>
      </c>
      <c r="B34" s="148">
        <v>68</v>
      </c>
      <c r="C34" s="102" t="s">
        <v>222</v>
      </c>
      <c r="D34" s="131" t="s">
        <v>53</v>
      </c>
      <c r="E34" s="132">
        <v>37523</v>
      </c>
      <c r="F34" s="65">
        <f t="shared" si="0"/>
        <v>24</v>
      </c>
      <c r="G34" s="65">
        <f t="shared" si="1"/>
        <v>9</v>
      </c>
      <c r="H34" s="30">
        <f t="shared" si="2"/>
        <v>2002</v>
      </c>
      <c r="I34" s="111" t="s">
        <v>221</v>
      </c>
      <c r="J34" s="111" t="s">
        <v>261</v>
      </c>
      <c r="K34" s="89" t="s">
        <v>68</v>
      </c>
      <c r="L34" s="111" t="s">
        <v>149</v>
      </c>
      <c r="M34" s="89" t="s">
        <v>178</v>
      </c>
      <c r="N34" s="60">
        <v>45409</v>
      </c>
      <c r="O34" s="115" t="s">
        <v>533</v>
      </c>
      <c r="P34" s="116" t="s">
        <v>105</v>
      </c>
      <c r="Q34" s="118" t="s">
        <v>44</v>
      </c>
      <c r="R34" s="60">
        <v>45409</v>
      </c>
    </row>
    <row r="35" spans="1:18" s="31" customFormat="1" x14ac:dyDescent="0.25">
      <c r="A35" s="30">
        <v>24</v>
      </c>
      <c r="B35" s="148">
        <v>95</v>
      </c>
      <c r="C35" s="102" t="s">
        <v>605</v>
      </c>
      <c r="D35" s="131" t="s">
        <v>92</v>
      </c>
      <c r="E35" s="132">
        <v>37266</v>
      </c>
      <c r="F35" s="65">
        <f t="shared" si="0"/>
        <v>10</v>
      </c>
      <c r="G35" s="65">
        <f t="shared" si="1"/>
        <v>1</v>
      </c>
      <c r="H35" s="30">
        <f t="shared" si="2"/>
        <v>2002</v>
      </c>
      <c r="I35" s="111" t="s">
        <v>935</v>
      </c>
      <c r="J35" s="111" t="s">
        <v>936</v>
      </c>
      <c r="K35" s="89" t="s">
        <v>144</v>
      </c>
      <c r="L35" s="111" t="s">
        <v>532</v>
      </c>
      <c r="M35" s="89" t="s">
        <v>273</v>
      </c>
      <c r="N35" s="60">
        <v>45409</v>
      </c>
      <c r="O35" s="115" t="s">
        <v>533</v>
      </c>
      <c r="P35" s="116" t="s">
        <v>105</v>
      </c>
      <c r="Q35" s="118" t="s">
        <v>44</v>
      </c>
      <c r="R35" s="60">
        <v>45409</v>
      </c>
    </row>
    <row r="36" spans="1:18" s="31" customFormat="1" x14ac:dyDescent="0.25">
      <c r="A36" s="30">
        <v>25</v>
      </c>
      <c r="B36" s="148">
        <v>29</v>
      </c>
      <c r="C36" s="102" t="s">
        <v>556</v>
      </c>
      <c r="D36" s="131" t="s">
        <v>109</v>
      </c>
      <c r="E36" s="132">
        <v>37512</v>
      </c>
      <c r="F36" s="65">
        <f t="shared" si="0"/>
        <v>13</v>
      </c>
      <c r="G36" s="65">
        <f t="shared" si="1"/>
        <v>9</v>
      </c>
      <c r="H36" s="30">
        <f t="shared" si="2"/>
        <v>2002</v>
      </c>
      <c r="I36" s="111" t="s">
        <v>838</v>
      </c>
      <c r="J36" s="111" t="s">
        <v>839</v>
      </c>
      <c r="K36" s="89" t="s">
        <v>68</v>
      </c>
      <c r="L36" s="111" t="s">
        <v>149</v>
      </c>
      <c r="M36" s="89" t="s">
        <v>178</v>
      </c>
      <c r="N36" s="60">
        <v>45409</v>
      </c>
      <c r="O36" s="115" t="s">
        <v>533</v>
      </c>
      <c r="P36" s="116" t="s">
        <v>105</v>
      </c>
      <c r="Q36" s="118" t="s">
        <v>44</v>
      </c>
      <c r="R36" s="60">
        <v>45409</v>
      </c>
    </row>
    <row r="37" spans="1:18" s="31" customFormat="1" x14ac:dyDescent="0.25">
      <c r="A37" s="30">
        <v>26</v>
      </c>
      <c r="B37" s="148">
        <v>96</v>
      </c>
      <c r="C37" s="102" t="s">
        <v>230</v>
      </c>
      <c r="D37" s="131" t="s">
        <v>109</v>
      </c>
      <c r="E37" s="132">
        <v>37484</v>
      </c>
      <c r="F37" s="65">
        <f t="shared" si="0"/>
        <v>16</v>
      </c>
      <c r="G37" s="65">
        <f t="shared" si="1"/>
        <v>8</v>
      </c>
      <c r="H37" s="30">
        <f t="shared" si="2"/>
        <v>2002</v>
      </c>
      <c r="I37" s="111" t="s">
        <v>937</v>
      </c>
      <c r="J37" s="111" t="s">
        <v>938</v>
      </c>
      <c r="K37" s="89" t="s">
        <v>144</v>
      </c>
      <c r="L37" s="111" t="s">
        <v>532</v>
      </c>
      <c r="M37" s="89" t="s">
        <v>273</v>
      </c>
      <c r="N37" s="60">
        <v>45409</v>
      </c>
      <c r="O37" s="115" t="s">
        <v>533</v>
      </c>
      <c r="P37" s="116" t="s">
        <v>105</v>
      </c>
      <c r="Q37" s="118" t="s">
        <v>44</v>
      </c>
      <c r="R37" s="60">
        <v>45409</v>
      </c>
    </row>
    <row r="38" spans="1:18" s="31" customFormat="1" x14ac:dyDescent="0.25">
      <c r="A38" s="30">
        <v>27</v>
      </c>
      <c r="B38" s="148">
        <v>36</v>
      </c>
      <c r="C38" s="102" t="s">
        <v>560</v>
      </c>
      <c r="D38" s="131" t="s">
        <v>154</v>
      </c>
      <c r="E38" s="132">
        <v>37272</v>
      </c>
      <c r="F38" s="65">
        <f t="shared" si="0"/>
        <v>16</v>
      </c>
      <c r="G38" s="65">
        <f t="shared" si="1"/>
        <v>1</v>
      </c>
      <c r="H38" s="30">
        <f t="shared" si="2"/>
        <v>2002</v>
      </c>
      <c r="I38" s="111" t="s">
        <v>850</v>
      </c>
      <c r="J38" s="111" t="s">
        <v>851</v>
      </c>
      <c r="K38" s="89" t="s">
        <v>68</v>
      </c>
      <c r="L38" s="111" t="s">
        <v>149</v>
      </c>
      <c r="M38" s="89" t="s">
        <v>178</v>
      </c>
      <c r="N38" s="60">
        <v>45409</v>
      </c>
      <c r="O38" s="115" t="s">
        <v>533</v>
      </c>
      <c r="P38" s="116" t="s">
        <v>105</v>
      </c>
      <c r="Q38" s="117" t="s">
        <v>41</v>
      </c>
      <c r="R38" s="60">
        <v>45409</v>
      </c>
    </row>
    <row r="39" spans="1:18" s="31" customFormat="1" x14ac:dyDescent="0.25">
      <c r="A39" s="30">
        <v>28</v>
      </c>
      <c r="B39" s="148">
        <v>82</v>
      </c>
      <c r="C39" s="102" t="s">
        <v>188</v>
      </c>
      <c r="D39" s="131" t="s">
        <v>154</v>
      </c>
      <c r="E39" s="132">
        <v>37559</v>
      </c>
      <c r="F39" s="65">
        <f t="shared" si="0"/>
        <v>30</v>
      </c>
      <c r="G39" s="65">
        <f t="shared" si="1"/>
        <v>10</v>
      </c>
      <c r="H39" s="30">
        <f t="shared" si="2"/>
        <v>2002</v>
      </c>
      <c r="I39" s="111" t="s">
        <v>384</v>
      </c>
      <c r="J39" s="111" t="s">
        <v>385</v>
      </c>
      <c r="K39" s="89" t="s">
        <v>68</v>
      </c>
      <c r="L39" s="111" t="s">
        <v>149</v>
      </c>
      <c r="M39" s="89" t="s">
        <v>178</v>
      </c>
      <c r="N39" s="60">
        <v>45409</v>
      </c>
      <c r="O39" s="115" t="s">
        <v>533</v>
      </c>
      <c r="P39" s="116" t="s">
        <v>105</v>
      </c>
      <c r="Q39" s="117" t="s">
        <v>41</v>
      </c>
      <c r="R39" s="60">
        <v>45409</v>
      </c>
    </row>
    <row r="40" spans="1:18" s="31" customFormat="1" x14ac:dyDescent="0.25">
      <c r="A40" s="30">
        <v>29</v>
      </c>
      <c r="B40" s="148">
        <v>124</v>
      </c>
      <c r="C40" s="102" t="s">
        <v>360</v>
      </c>
      <c r="D40" s="131" t="s">
        <v>209</v>
      </c>
      <c r="E40" s="132">
        <v>37317</v>
      </c>
      <c r="F40" s="65">
        <f t="shared" si="0"/>
        <v>2</v>
      </c>
      <c r="G40" s="65">
        <f t="shared" si="1"/>
        <v>3</v>
      </c>
      <c r="H40" s="30">
        <f t="shared" si="2"/>
        <v>2002</v>
      </c>
      <c r="I40" s="111" t="s">
        <v>493</v>
      </c>
      <c r="J40" s="111" t="s">
        <v>494</v>
      </c>
      <c r="K40" s="89" t="s">
        <v>65</v>
      </c>
      <c r="L40" s="111" t="s">
        <v>128</v>
      </c>
      <c r="M40" s="89" t="s">
        <v>178</v>
      </c>
      <c r="N40" s="60">
        <v>45409</v>
      </c>
      <c r="O40" s="115" t="s">
        <v>533</v>
      </c>
      <c r="P40" s="116" t="s">
        <v>105</v>
      </c>
      <c r="Q40" s="117" t="s">
        <v>41</v>
      </c>
      <c r="R40" s="114" t="s">
        <v>1391</v>
      </c>
    </row>
    <row r="41" spans="1:18" s="31" customFormat="1" x14ac:dyDescent="0.25">
      <c r="A41" s="30">
        <v>30</v>
      </c>
      <c r="B41" s="148">
        <v>21</v>
      </c>
      <c r="C41" s="102" t="s">
        <v>549</v>
      </c>
      <c r="D41" s="131" t="s">
        <v>550</v>
      </c>
      <c r="E41" s="132">
        <v>37321</v>
      </c>
      <c r="F41" s="65">
        <f t="shared" si="0"/>
        <v>6</v>
      </c>
      <c r="G41" s="65">
        <f t="shared" si="1"/>
        <v>3</v>
      </c>
      <c r="H41" s="30">
        <f t="shared" si="2"/>
        <v>2002</v>
      </c>
      <c r="I41" s="111" t="s">
        <v>824</v>
      </c>
      <c r="J41" s="111" t="s">
        <v>825</v>
      </c>
      <c r="K41" s="89" t="s">
        <v>68</v>
      </c>
      <c r="L41" s="111" t="s">
        <v>149</v>
      </c>
      <c r="M41" s="89" t="s">
        <v>178</v>
      </c>
      <c r="N41" s="60">
        <v>45409</v>
      </c>
      <c r="O41" s="115" t="s">
        <v>533</v>
      </c>
      <c r="P41" s="116" t="s">
        <v>105</v>
      </c>
      <c r="Q41" s="117" t="s">
        <v>41</v>
      </c>
      <c r="R41" s="60">
        <v>45409</v>
      </c>
    </row>
    <row r="42" spans="1:18" s="31" customFormat="1" x14ac:dyDescent="0.25">
      <c r="A42" s="30">
        <v>31</v>
      </c>
      <c r="B42" s="148">
        <v>266</v>
      </c>
      <c r="C42" s="102" t="s">
        <v>332</v>
      </c>
      <c r="D42" s="131" t="s">
        <v>156</v>
      </c>
      <c r="E42" s="132">
        <v>37157</v>
      </c>
      <c r="F42" s="65">
        <f t="shared" si="0"/>
        <v>23</v>
      </c>
      <c r="G42" s="65">
        <f t="shared" si="1"/>
        <v>9</v>
      </c>
      <c r="H42" s="30">
        <f t="shared" si="2"/>
        <v>2001</v>
      </c>
      <c r="I42" s="111" t="s">
        <v>451</v>
      </c>
      <c r="J42" s="111" t="s">
        <v>452</v>
      </c>
      <c r="K42" s="89" t="s">
        <v>144</v>
      </c>
      <c r="L42" s="111" t="s">
        <v>276</v>
      </c>
      <c r="M42" s="89" t="s">
        <v>182</v>
      </c>
      <c r="N42" s="60">
        <v>45409</v>
      </c>
      <c r="O42" s="115" t="s">
        <v>533</v>
      </c>
      <c r="P42" s="116" t="s">
        <v>105</v>
      </c>
      <c r="Q42" s="117" t="s">
        <v>41</v>
      </c>
      <c r="R42" s="114" t="s">
        <v>1392</v>
      </c>
    </row>
    <row r="43" spans="1:18" s="31" customFormat="1" x14ac:dyDescent="0.25">
      <c r="A43" s="30">
        <v>32</v>
      </c>
      <c r="B43" s="148">
        <v>45</v>
      </c>
      <c r="C43" s="102" t="s">
        <v>569</v>
      </c>
      <c r="D43" s="131" t="s">
        <v>361</v>
      </c>
      <c r="E43" s="132">
        <v>37497</v>
      </c>
      <c r="F43" s="65">
        <f t="shared" si="0"/>
        <v>29</v>
      </c>
      <c r="G43" s="65">
        <f t="shared" si="1"/>
        <v>8</v>
      </c>
      <c r="H43" s="30">
        <f t="shared" si="2"/>
        <v>2002</v>
      </c>
      <c r="I43" s="111" t="s">
        <v>866</v>
      </c>
      <c r="J43" s="111" t="s">
        <v>867</v>
      </c>
      <c r="K43" s="89" t="s">
        <v>56</v>
      </c>
      <c r="L43" s="111" t="s">
        <v>132</v>
      </c>
      <c r="M43" s="89" t="s">
        <v>178</v>
      </c>
      <c r="N43" s="60">
        <v>45409</v>
      </c>
      <c r="O43" s="115" t="s">
        <v>533</v>
      </c>
      <c r="P43" s="116" t="s">
        <v>105</v>
      </c>
      <c r="Q43" s="117" t="s">
        <v>41</v>
      </c>
      <c r="R43" s="60">
        <v>45409</v>
      </c>
    </row>
    <row r="44" spans="1:18" s="31" customFormat="1" x14ac:dyDescent="0.25">
      <c r="A44" s="30">
        <v>33</v>
      </c>
      <c r="B44" s="148">
        <v>40</v>
      </c>
      <c r="C44" s="102" t="s">
        <v>565</v>
      </c>
      <c r="D44" s="131" t="s">
        <v>151</v>
      </c>
      <c r="E44" s="132">
        <v>37317</v>
      </c>
      <c r="F44" s="65">
        <f t="shared" ref="F44:F75" si="3">DAY(E44)</f>
        <v>2</v>
      </c>
      <c r="G44" s="65">
        <f t="shared" ref="G44:G75" si="4">MONTH(E44)</f>
        <v>3</v>
      </c>
      <c r="H44" s="30">
        <f t="shared" ref="H44:H75" si="5">YEAR(E44)</f>
        <v>2002</v>
      </c>
      <c r="I44" s="111" t="s">
        <v>858</v>
      </c>
      <c r="J44" s="111" t="s">
        <v>859</v>
      </c>
      <c r="K44" s="89" t="s">
        <v>65</v>
      </c>
      <c r="L44" s="111" t="s">
        <v>128</v>
      </c>
      <c r="M44" s="89" t="s">
        <v>178</v>
      </c>
      <c r="N44" s="60">
        <v>45409</v>
      </c>
      <c r="O44" s="115" t="s">
        <v>533</v>
      </c>
      <c r="P44" s="116" t="s">
        <v>105</v>
      </c>
      <c r="Q44" s="117" t="s">
        <v>41</v>
      </c>
      <c r="R44" s="60">
        <v>45409</v>
      </c>
    </row>
    <row r="45" spans="1:18" s="31" customFormat="1" x14ac:dyDescent="0.25">
      <c r="A45" s="30">
        <v>34</v>
      </c>
      <c r="B45" s="148">
        <v>15</v>
      </c>
      <c r="C45" s="102" t="s">
        <v>546</v>
      </c>
      <c r="D45" s="131" t="s">
        <v>229</v>
      </c>
      <c r="E45" s="132">
        <v>37427</v>
      </c>
      <c r="F45" s="65">
        <f t="shared" si="3"/>
        <v>20</v>
      </c>
      <c r="G45" s="65">
        <f t="shared" si="4"/>
        <v>6</v>
      </c>
      <c r="H45" s="30">
        <f t="shared" si="5"/>
        <v>2002</v>
      </c>
      <c r="I45" s="111" t="s">
        <v>818</v>
      </c>
      <c r="J45" s="111" t="s">
        <v>819</v>
      </c>
      <c r="K45" s="89" t="s">
        <v>152</v>
      </c>
      <c r="L45" s="111" t="s">
        <v>285</v>
      </c>
      <c r="M45" s="89" t="s">
        <v>178</v>
      </c>
      <c r="N45" s="60">
        <v>45409</v>
      </c>
      <c r="O45" s="115" t="s">
        <v>533</v>
      </c>
      <c r="P45" s="116" t="s">
        <v>105</v>
      </c>
      <c r="Q45" s="117" t="s">
        <v>41</v>
      </c>
      <c r="R45" s="60">
        <v>45409</v>
      </c>
    </row>
    <row r="46" spans="1:18" s="31" customFormat="1" x14ac:dyDescent="0.25">
      <c r="A46" s="30">
        <v>35</v>
      </c>
      <c r="B46" s="148">
        <v>74</v>
      </c>
      <c r="C46" s="102" t="s">
        <v>196</v>
      </c>
      <c r="D46" s="131" t="s">
        <v>170</v>
      </c>
      <c r="E46" s="132">
        <v>37358</v>
      </c>
      <c r="F46" s="65">
        <f t="shared" si="3"/>
        <v>12</v>
      </c>
      <c r="G46" s="65">
        <f t="shared" si="4"/>
        <v>4</v>
      </c>
      <c r="H46" s="30">
        <f t="shared" si="5"/>
        <v>2002</v>
      </c>
      <c r="I46" s="111" t="s">
        <v>195</v>
      </c>
      <c r="J46" s="111" t="s">
        <v>251</v>
      </c>
      <c r="K46" s="89" t="s">
        <v>51</v>
      </c>
      <c r="L46" s="111" t="s">
        <v>116</v>
      </c>
      <c r="M46" s="89" t="s">
        <v>178</v>
      </c>
      <c r="N46" s="60">
        <v>45409</v>
      </c>
      <c r="O46" s="115" t="s">
        <v>533</v>
      </c>
      <c r="P46" s="116" t="s">
        <v>105</v>
      </c>
      <c r="Q46" s="117" t="s">
        <v>41</v>
      </c>
      <c r="R46" s="60">
        <v>45409</v>
      </c>
    </row>
    <row r="47" spans="1:18" s="31" customFormat="1" x14ac:dyDescent="0.25">
      <c r="A47" s="30">
        <v>36</v>
      </c>
      <c r="B47" s="148">
        <v>54</v>
      </c>
      <c r="C47" s="102" t="s">
        <v>572</v>
      </c>
      <c r="D47" s="131" t="s">
        <v>573</v>
      </c>
      <c r="E47" s="132">
        <v>37435</v>
      </c>
      <c r="F47" s="65">
        <f t="shared" si="3"/>
        <v>28</v>
      </c>
      <c r="G47" s="65">
        <f t="shared" si="4"/>
        <v>6</v>
      </c>
      <c r="H47" s="30">
        <f t="shared" si="5"/>
        <v>2002</v>
      </c>
      <c r="I47" s="111" t="s">
        <v>878</v>
      </c>
      <c r="J47" s="111" t="s">
        <v>879</v>
      </c>
      <c r="K47" s="89" t="s">
        <v>68</v>
      </c>
      <c r="L47" s="111" t="s">
        <v>149</v>
      </c>
      <c r="M47" s="89" t="s">
        <v>178</v>
      </c>
      <c r="N47" s="60">
        <v>45409</v>
      </c>
      <c r="O47" s="115" t="s">
        <v>533</v>
      </c>
      <c r="P47" s="116" t="s">
        <v>105</v>
      </c>
      <c r="Q47" s="117" t="s">
        <v>41</v>
      </c>
      <c r="R47" s="60">
        <v>45409</v>
      </c>
    </row>
    <row r="48" spans="1:18" s="31" customFormat="1" x14ac:dyDescent="0.25">
      <c r="A48" s="30">
        <v>37</v>
      </c>
      <c r="B48" s="148">
        <v>150</v>
      </c>
      <c r="C48" s="102" t="s">
        <v>136</v>
      </c>
      <c r="D48" s="131" t="s">
        <v>114</v>
      </c>
      <c r="E48" s="132">
        <v>37336</v>
      </c>
      <c r="F48" s="65">
        <f t="shared" si="3"/>
        <v>21</v>
      </c>
      <c r="G48" s="65">
        <f t="shared" si="4"/>
        <v>3</v>
      </c>
      <c r="H48" s="30">
        <f t="shared" si="5"/>
        <v>2002</v>
      </c>
      <c r="I48" s="111" t="s">
        <v>455</v>
      </c>
      <c r="J48" s="111" t="s">
        <v>456</v>
      </c>
      <c r="K48" s="89" t="s">
        <v>62</v>
      </c>
      <c r="L48" s="111" t="s">
        <v>287</v>
      </c>
      <c r="M48" s="89" t="s">
        <v>178</v>
      </c>
      <c r="N48" s="60">
        <v>45409</v>
      </c>
      <c r="O48" s="115" t="s">
        <v>533</v>
      </c>
      <c r="P48" s="116" t="s">
        <v>105</v>
      </c>
      <c r="Q48" s="117" t="s">
        <v>41</v>
      </c>
      <c r="R48" s="114" t="s">
        <v>1392</v>
      </c>
    </row>
    <row r="49" spans="1:18" s="31" customFormat="1" x14ac:dyDescent="0.25">
      <c r="A49" s="30">
        <v>38</v>
      </c>
      <c r="B49" s="148">
        <v>81</v>
      </c>
      <c r="C49" s="102" t="s">
        <v>596</v>
      </c>
      <c r="D49" s="131" t="s">
        <v>167</v>
      </c>
      <c r="E49" s="132">
        <v>37473</v>
      </c>
      <c r="F49" s="65">
        <f t="shared" si="3"/>
        <v>5</v>
      </c>
      <c r="G49" s="65">
        <f t="shared" si="4"/>
        <v>8</v>
      </c>
      <c r="H49" s="30">
        <f t="shared" si="5"/>
        <v>2002</v>
      </c>
      <c r="I49" s="111" t="s">
        <v>919</v>
      </c>
      <c r="J49" s="111" t="s">
        <v>920</v>
      </c>
      <c r="K49" s="89" t="s">
        <v>62</v>
      </c>
      <c r="L49" s="111" t="s">
        <v>278</v>
      </c>
      <c r="M49" s="89" t="s">
        <v>178</v>
      </c>
      <c r="N49" s="60">
        <v>45409</v>
      </c>
      <c r="O49" s="115" t="s">
        <v>533</v>
      </c>
      <c r="P49" s="116" t="s">
        <v>105</v>
      </c>
      <c r="Q49" s="117" t="s">
        <v>41</v>
      </c>
      <c r="R49" s="60">
        <v>45409</v>
      </c>
    </row>
    <row r="50" spans="1:18" s="31" customFormat="1" x14ac:dyDescent="0.25">
      <c r="A50" s="30">
        <v>39</v>
      </c>
      <c r="B50" s="148">
        <v>313</v>
      </c>
      <c r="C50" s="102" t="s">
        <v>363</v>
      </c>
      <c r="D50" s="131" t="s">
        <v>57</v>
      </c>
      <c r="E50" s="132">
        <v>37605</v>
      </c>
      <c r="F50" s="65">
        <f t="shared" si="3"/>
        <v>15</v>
      </c>
      <c r="G50" s="65">
        <f t="shared" si="4"/>
        <v>12</v>
      </c>
      <c r="H50" s="30">
        <f t="shared" si="5"/>
        <v>2002</v>
      </c>
      <c r="I50" s="111" t="s">
        <v>495</v>
      </c>
      <c r="J50" s="111" t="s">
        <v>496</v>
      </c>
      <c r="K50" s="89" t="s">
        <v>56</v>
      </c>
      <c r="L50" s="111" t="s">
        <v>132</v>
      </c>
      <c r="M50" s="89" t="s">
        <v>178</v>
      </c>
      <c r="N50" s="60">
        <v>45409</v>
      </c>
      <c r="O50" s="115" t="s">
        <v>533</v>
      </c>
      <c r="P50" s="116" t="s">
        <v>105</v>
      </c>
      <c r="Q50" s="117" t="s">
        <v>41</v>
      </c>
      <c r="R50" s="114" t="s">
        <v>1392</v>
      </c>
    </row>
    <row r="51" spans="1:18" s="31" customFormat="1" x14ac:dyDescent="0.25">
      <c r="A51" s="30">
        <v>40</v>
      </c>
      <c r="B51" s="148">
        <v>78</v>
      </c>
      <c r="C51" s="102" t="s">
        <v>373</v>
      </c>
      <c r="D51" s="131" t="s">
        <v>57</v>
      </c>
      <c r="E51" s="132">
        <v>36663</v>
      </c>
      <c r="F51" s="65">
        <f t="shared" si="3"/>
        <v>17</v>
      </c>
      <c r="G51" s="65">
        <f t="shared" si="4"/>
        <v>5</v>
      </c>
      <c r="H51" s="30">
        <f t="shared" si="5"/>
        <v>2000</v>
      </c>
      <c r="I51" s="111" t="s">
        <v>913</v>
      </c>
      <c r="J51" s="111" t="s">
        <v>914</v>
      </c>
      <c r="K51" s="89" t="s">
        <v>144</v>
      </c>
      <c r="L51" s="111" t="s">
        <v>276</v>
      </c>
      <c r="M51" s="89" t="s">
        <v>182</v>
      </c>
      <c r="N51" s="60">
        <v>45409</v>
      </c>
      <c r="O51" s="115" t="s">
        <v>533</v>
      </c>
      <c r="P51" s="116" t="s">
        <v>105</v>
      </c>
      <c r="Q51" s="117" t="s">
        <v>41</v>
      </c>
      <c r="R51" s="60">
        <v>45409</v>
      </c>
    </row>
    <row r="52" spans="1:18" s="31" customFormat="1" x14ac:dyDescent="0.25">
      <c r="A52" s="30">
        <v>41</v>
      </c>
      <c r="B52" s="148">
        <v>83</v>
      </c>
      <c r="C52" s="102" t="s">
        <v>364</v>
      </c>
      <c r="D52" s="131" t="s">
        <v>57</v>
      </c>
      <c r="E52" s="132">
        <v>37349</v>
      </c>
      <c r="F52" s="65">
        <f t="shared" si="3"/>
        <v>3</v>
      </c>
      <c r="G52" s="65">
        <f t="shared" si="4"/>
        <v>4</v>
      </c>
      <c r="H52" s="30">
        <f t="shared" si="5"/>
        <v>2002</v>
      </c>
      <c r="I52" s="111" t="s">
        <v>497</v>
      </c>
      <c r="J52" s="111" t="s">
        <v>498</v>
      </c>
      <c r="K52" s="89" t="s">
        <v>65</v>
      </c>
      <c r="L52" s="111" t="s">
        <v>128</v>
      </c>
      <c r="M52" s="89" t="s">
        <v>178</v>
      </c>
      <c r="N52" s="60">
        <v>45409</v>
      </c>
      <c r="O52" s="115" t="s">
        <v>533</v>
      </c>
      <c r="P52" s="116" t="s">
        <v>105</v>
      </c>
      <c r="Q52" s="117" t="s">
        <v>41</v>
      </c>
      <c r="R52" s="114" t="s">
        <v>1391</v>
      </c>
    </row>
    <row r="53" spans="1:18" s="31" customFormat="1" x14ac:dyDescent="0.25">
      <c r="A53" s="30">
        <v>42</v>
      </c>
      <c r="B53" s="148">
        <v>71</v>
      </c>
      <c r="C53" s="102" t="s">
        <v>586</v>
      </c>
      <c r="D53" s="131" t="s">
        <v>57</v>
      </c>
      <c r="E53" s="132">
        <v>37453</v>
      </c>
      <c r="F53" s="65">
        <f t="shared" si="3"/>
        <v>16</v>
      </c>
      <c r="G53" s="65">
        <f t="shared" si="4"/>
        <v>7</v>
      </c>
      <c r="H53" s="30">
        <f t="shared" si="5"/>
        <v>2002</v>
      </c>
      <c r="I53" s="111" t="s">
        <v>901</v>
      </c>
      <c r="J53" s="111" t="s">
        <v>902</v>
      </c>
      <c r="K53" s="89" t="s">
        <v>55</v>
      </c>
      <c r="L53" s="111" t="s">
        <v>277</v>
      </c>
      <c r="M53" s="89" t="s">
        <v>178</v>
      </c>
      <c r="N53" s="60">
        <v>45409</v>
      </c>
      <c r="O53" s="115" t="s">
        <v>533</v>
      </c>
      <c r="P53" s="116" t="s">
        <v>105</v>
      </c>
      <c r="Q53" s="117" t="s">
        <v>41</v>
      </c>
      <c r="R53" s="60">
        <v>45409</v>
      </c>
    </row>
    <row r="54" spans="1:18" s="31" customFormat="1" x14ac:dyDescent="0.25">
      <c r="A54" s="30">
        <v>43</v>
      </c>
      <c r="B54" s="148">
        <v>65</v>
      </c>
      <c r="C54" s="102" t="s">
        <v>165</v>
      </c>
      <c r="D54" s="131" t="s">
        <v>115</v>
      </c>
      <c r="E54" s="132">
        <v>37332</v>
      </c>
      <c r="F54" s="65">
        <f t="shared" si="3"/>
        <v>17</v>
      </c>
      <c r="G54" s="65">
        <f t="shared" si="4"/>
        <v>3</v>
      </c>
      <c r="H54" s="30">
        <f t="shared" si="5"/>
        <v>2002</v>
      </c>
      <c r="I54" s="111" t="s">
        <v>173</v>
      </c>
      <c r="J54" s="111" t="s">
        <v>174</v>
      </c>
      <c r="K54" s="89" t="s">
        <v>68</v>
      </c>
      <c r="L54" s="111" t="s">
        <v>149</v>
      </c>
      <c r="M54" s="89" t="s">
        <v>178</v>
      </c>
      <c r="N54" s="60">
        <v>45409</v>
      </c>
      <c r="O54" s="115" t="s">
        <v>533</v>
      </c>
      <c r="P54" s="116" t="s">
        <v>105</v>
      </c>
      <c r="Q54" s="117" t="s">
        <v>41</v>
      </c>
      <c r="R54" s="114" t="s">
        <v>1392</v>
      </c>
    </row>
    <row r="55" spans="1:18" s="31" customFormat="1" x14ac:dyDescent="0.25">
      <c r="A55" s="30">
        <v>44</v>
      </c>
      <c r="B55" s="148">
        <v>84</v>
      </c>
      <c r="C55" s="102" t="s">
        <v>537</v>
      </c>
      <c r="D55" s="131" t="s">
        <v>81</v>
      </c>
      <c r="E55" s="132">
        <v>37619</v>
      </c>
      <c r="F55" s="65">
        <f t="shared" si="3"/>
        <v>29</v>
      </c>
      <c r="G55" s="65">
        <f t="shared" si="4"/>
        <v>12</v>
      </c>
      <c r="H55" s="30">
        <f t="shared" si="5"/>
        <v>2002</v>
      </c>
      <c r="I55" s="111" t="s">
        <v>800</v>
      </c>
      <c r="J55" s="111" t="s">
        <v>801</v>
      </c>
      <c r="K55" s="89" t="s">
        <v>65</v>
      </c>
      <c r="L55" s="111" t="s">
        <v>128</v>
      </c>
      <c r="M55" s="89" t="s">
        <v>178</v>
      </c>
      <c r="N55" s="60">
        <v>45409</v>
      </c>
      <c r="O55" s="115" t="s">
        <v>533</v>
      </c>
      <c r="P55" s="116" t="s">
        <v>105</v>
      </c>
      <c r="Q55" s="117" t="s">
        <v>41</v>
      </c>
      <c r="R55" s="114" t="s">
        <v>1391</v>
      </c>
    </row>
    <row r="56" spans="1:18" s="31" customFormat="1" x14ac:dyDescent="0.25">
      <c r="A56" s="30">
        <v>45</v>
      </c>
      <c r="B56" s="148">
        <v>92</v>
      </c>
      <c r="C56" s="102" t="s">
        <v>366</v>
      </c>
      <c r="D56" s="131" t="s">
        <v>367</v>
      </c>
      <c r="E56" s="132">
        <v>37496</v>
      </c>
      <c r="F56" s="65">
        <f t="shared" si="3"/>
        <v>28</v>
      </c>
      <c r="G56" s="65">
        <f t="shared" si="4"/>
        <v>8</v>
      </c>
      <c r="H56" s="30">
        <f t="shared" si="5"/>
        <v>2002</v>
      </c>
      <c r="I56" s="111" t="s">
        <v>503</v>
      </c>
      <c r="J56" s="111" t="s">
        <v>504</v>
      </c>
      <c r="K56" s="89" t="s">
        <v>62</v>
      </c>
      <c r="L56" s="111" t="s">
        <v>278</v>
      </c>
      <c r="M56" s="89" t="s">
        <v>178</v>
      </c>
      <c r="N56" s="60">
        <v>45409</v>
      </c>
      <c r="O56" s="115" t="s">
        <v>533</v>
      </c>
      <c r="P56" s="116" t="s">
        <v>105</v>
      </c>
      <c r="Q56" s="117" t="s">
        <v>41</v>
      </c>
      <c r="R56" s="60">
        <v>45409</v>
      </c>
    </row>
    <row r="57" spans="1:18" s="31" customFormat="1" x14ac:dyDescent="0.25">
      <c r="A57" s="30">
        <v>46</v>
      </c>
      <c r="B57" s="148">
        <v>108</v>
      </c>
      <c r="C57" s="102" t="s">
        <v>615</v>
      </c>
      <c r="D57" s="131" t="s">
        <v>78</v>
      </c>
      <c r="E57" s="132">
        <v>37191</v>
      </c>
      <c r="F57" s="65">
        <f t="shared" si="3"/>
        <v>27</v>
      </c>
      <c r="G57" s="65">
        <f t="shared" si="4"/>
        <v>10</v>
      </c>
      <c r="H57" s="30">
        <f t="shared" si="5"/>
        <v>2001</v>
      </c>
      <c r="I57" s="111" t="s">
        <v>959</v>
      </c>
      <c r="J57" s="111" t="s">
        <v>960</v>
      </c>
      <c r="K57" s="89" t="s">
        <v>51</v>
      </c>
      <c r="L57" s="111" t="s">
        <v>1375</v>
      </c>
      <c r="M57" s="89" t="s">
        <v>177</v>
      </c>
      <c r="N57" s="60">
        <v>45409</v>
      </c>
      <c r="O57" s="115" t="s">
        <v>533</v>
      </c>
      <c r="P57" s="116" t="s">
        <v>105</v>
      </c>
      <c r="Q57" s="117" t="s">
        <v>41</v>
      </c>
      <c r="R57" s="60">
        <v>45409</v>
      </c>
    </row>
    <row r="58" spans="1:18" s="31" customFormat="1" x14ac:dyDescent="0.25">
      <c r="A58" s="30">
        <v>47</v>
      </c>
      <c r="B58" s="148">
        <v>9</v>
      </c>
      <c r="C58" s="102" t="s">
        <v>299</v>
      </c>
      <c r="D58" s="131" t="s">
        <v>78</v>
      </c>
      <c r="E58" s="132">
        <v>37514</v>
      </c>
      <c r="F58" s="65">
        <f t="shared" si="3"/>
        <v>15</v>
      </c>
      <c r="G58" s="65">
        <f t="shared" si="4"/>
        <v>9</v>
      </c>
      <c r="H58" s="30">
        <f t="shared" si="5"/>
        <v>2002</v>
      </c>
      <c r="I58" s="111" t="s">
        <v>394</v>
      </c>
      <c r="J58" s="111" t="s">
        <v>395</v>
      </c>
      <c r="K58" s="89" t="s">
        <v>62</v>
      </c>
      <c r="L58" s="111" t="s">
        <v>287</v>
      </c>
      <c r="M58" s="89" t="s">
        <v>178</v>
      </c>
      <c r="N58" s="60">
        <v>45409</v>
      </c>
      <c r="O58" s="115" t="s">
        <v>533</v>
      </c>
      <c r="P58" s="116" t="s">
        <v>105</v>
      </c>
      <c r="Q58" s="117" t="s">
        <v>41</v>
      </c>
      <c r="R58" s="60">
        <v>45409</v>
      </c>
    </row>
    <row r="59" spans="1:18" s="31" customFormat="1" x14ac:dyDescent="0.25">
      <c r="A59" s="30">
        <v>48</v>
      </c>
      <c r="B59" s="148">
        <v>2</v>
      </c>
      <c r="C59" s="102" t="s">
        <v>310</v>
      </c>
      <c r="D59" s="131" t="s">
        <v>78</v>
      </c>
      <c r="E59" s="132">
        <v>37464</v>
      </c>
      <c r="F59" s="65">
        <f t="shared" si="3"/>
        <v>27</v>
      </c>
      <c r="G59" s="65">
        <f t="shared" si="4"/>
        <v>7</v>
      </c>
      <c r="H59" s="30">
        <f t="shared" si="5"/>
        <v>2002</v>
      </c>
      <c r="I59" s="111" t="s">
        <v>505</v>
      </c>
      <c r="J59" s="111" t="s">
        <v>506</v>
      </c>
      <c r="K59" s="89" t="s">
        <v>68</v>
      </c>
      <c r="L59" s="111" t="s">
        <v>149</v>
      </c>
      <c r="M59" s="89" t="s">
        <v>178</v>
      </c>
      <c r="N59" s="60">
        <v>45409</v>
      </c>
      <c r="O59" s="115" t="s">
        <v>533</v>
      </c>
      <c r="P59" s="116" t="s">
        <v>105</v>
      </c>
      <c r="Q59" s="117" t="s">
        <v>41</v>
      </c>
      <c r="R59" s="60">
        <v>45409</v>
      </c>
    </row>
    <row r="60" spans="1:18" s="31" customFormat="1" x14ac:dyDescent="0.25">
      <c r="A60" s="30">
        <v>49</v>
      </c>
      <c r="B60" s="148">
        <v>79</v>
      </c>
      <c r="C60" s="102" t="s">
        <v>592</v>
      </c>
      <c r="D60" s="131" t="s">
        <v>593</v>
      </c>
      <c r="E60" s="132">
        <v>37288</v>
      </c>
      <c r="F60" s="65">
        <f t="shared" si="3"/>
        <v>1</v>
      </c>
      <c r="G60" s="65">
        <f t="shared" si="4"/>
        <v>2</v>
      </c>
      <c r="H60" s="30">
        <f t="shared" si="5"/>
        <v>2002</v>
      </c>
      <c r="I60" s="111" t="s">
        <v>915</v>
      </c>
      <c r="J60" s="111" t="s">
        <v>916</v>
      </c>
      <c r="K60" s="89" t="s">
        <v>60</v>
      </c>
      <c r="L60" s="111" t="s">
        <v>274</v>
      </c>
      <c r="M60" s="89" t="s">
        <v>178</v>
      </c>
      <c r="N60" s="60">
        <v>45409</v>
      </c>
      <c r="O60" s="115" t="s">
        <v>533</v>
      </c>
      <c r="P60" s="116" t="s">
        <v>105</v>
      </c>
      <c r="Q60" s="117" t="s">
        <v>41</v>
      </c>
      <c r="R60" s="60">
        <v>45409</v>
      </c>
    </row>
    <row r="61" spans="1:18" s="31" customFormat="1" x14ac:dyDescent="0.25">
      <c r="A61" s="30">
        <v>50</v>
      </c>
      <c r="B61" s="148">
        <v>185</v>
      </c>
      <c r="C61" s="102" t="s">
        <v>336</v>
      </c>
      <c r="D61" s="131" t="s">
        <v>123</v>
      </c>
      <c r="E61" s="132">
        <v>37395</v>
      </c>
      <c r="F61" s="65">
        <f t="shared" si="3"/>
        <v>19</v>
      </c>
      <c r="G61" s="65">
        <f t="shared" si="4"/>
        <v>5</v>
      </c>
      <c r="H61" s="30">
        <f t="shared" si="5"/>
        <v>2002</v>
      </c>
      <c r="I61" s="111" t="s">
        <v>459</v>
      </c>
      <c r="J61" s="111" t="s">
        <v>460</v>
      </c>
      <c r="K61" s="89" t="s">
        <v>56</v>
      </c>
      <c r="L61" s="111" t="s">
        <v>132</v>
      </c>
      <c r="M61" s="89" t="s">
        <v>178</v>
      </c>
      <c r="N61" s="60">
        <v>45409</v>
      </c>
      <c r="O61" s="115" t="s">
        <v>533</v>
      </c>
      <c r="P61" s="116" t="s">
        <v>105</v>
      </c>
      <c r="Q61" s="117" t="s">
        <v>41</v>
      </c>
      <c r="R61" s="114" t="s">
        <v>1392</v>
      </c>
    </row>
    <row r="62" spans="1:18" s="31" customFormat="1" x14ac:dyDescent="0.25">
      <c r="A62" s="30">
        <v>51</v>
      </c>
      <c r="B62" s="148">
        <v>53</v>
      </c>
      <c r="C62" s="102" t="s">
        <v>351</v>
      </c>
      <c r="D62" s="131" t="s">
        <v>108</v>
      </c>
      <c r="E62" s="132">
        <v>37393</v>
      </c>
      <c r="F62" s="65">
        <f t="shared" si="3"/>
        <v>17</v>
      </c>
      <c r="G62" s="65">
        <f t="shared" si="4"/>
        <v>5</v>
      </c>
      <c r="H62" s="30">
        <f t="shared" si="5"/>
        <v>2002</v>
      </c>
      <c r="I62" s="111" t="s">
        <v>876</v>
      </c>
      <c r="J62" s="111" t="s">
        <v>877</v>
      </c>
      <c r="K62" s="89" t="s">
        <v>87</v>
      </c>
      <c r="L62" s="111" t="s">
        <v>1369</v>
      </c>
      <c r="M62" s="89" t="s">
        <v>178</v>
      </c>
      <c r="N62" s="60">
        <v>45409</v>
      </c>
      <c r="O62" s="115" t="s">
        <v>533</v>
      </c>
      <c r="P62" s="116" t="s">
        <v>105</v>
      </c>
      <c r="Q62" s="117" t="s">
        <v>41</v>
      </c>
      <c r="R62" s="60">
        <v>45409</v>
      </c>
    </row>
    <row r="63" spans="1:18" s="31" customFormat="1" x14ac:dyDescent="0.25">
      <c r="A63" s="30">
        <v>52</v>
      </c>
      <c r="B63" s="148">
        <v>101</v>
      </c>
      <c r="C63" s="102" t="s">
        <v>610</v>
      </c>
      <c r="D63" s="131" t="s">
        <v>564</v>
      </c>
      <c r="E63" s="132">
        <v>37399</v>
      </c>
      <c r="F63" s="65">
        <f t="shared" si="3"/>
        <v>23</v>
      </c>
      <c r="G63" s="65">
        <f t="shared" si="4"/>
        <v>5</v>
      </c>
      <c r="H63" s="30">
        <f t="shared" si="5"/>
        <v>2002</v>
      </c>
      <c r="I63" s="111" t="s">
        <v>947</v>
      </c>
      <c r="J63" s="111" t="s">
        <v>948</v>
      </c>
      <c r="K63" s="89" t="s">
        <v>144</v>
      </c>
      <c r="L63" s="111" t="s">
        <v>1373</v>
      </c>
      <c r="M63" s="89" t="s">
        <v>273</v>
      </c>
      <c r="N63" s="60">
        <v>45409</v>
      </c>
      <c r="O63" s="115" t="s">
        <v>533</v>
      </c>
      <c r="P63" s="116" t="s">
        <v>105</v>
      </c>
      <c r="Q63" s="117" t="s">
        <v>41</v>
      </c>
      <c r="R63" s="60">
        <v>45409</v>
      </c>
    </row>
    <row r="64" spans="1:18" s="31" customFormat="1" x14ac:dyDescent="0.25">
      <c r="A64" s="30">
        <v>53</v>
      </c>
      <c r="B64" s="148">
        <v>72</v>
      </c>
      <c r="C64" s="102" t="s">
        <v>587</v>
      </c>
      <c r="D64" s="131" t="s">
        <v>564</v>
      </c>
      <c r="E64" s="132">
        <v>37785</v>
      </c>
      <c r="F64" s="65">
        <f t="shared" si="3"/>
        <v>13</v>
      </c>
      <c r="G64" s="65">
        <f t="shared" si="4"/>
        <v>6</v>
      </c>
      <c r="H64" s="30">
        <f t="shared" si="5"/>
        <v>2003</v>
      </c>
      <c r="I64" s="111" t="s">
        <v>903</v>
      </c>
      <c r="J64" s="111" t="s">
        <v>904</v>
      </c>
      <c r="K64" s="89" t="s">
        <v>56</v>
      </c>
      <c r="L64" s="111" t="s">
        <v>1370</v>
      </c>
      <c r="M64" s="89" t="s">
        <v>279</v>
      </c>
      <c r="N64" s="60">
        <v>45409</v>
      </c>
      <c r="O64" s="115" t="s">
        <v>533</v>
      </c>
      <c r="P64" s="116" t="s">
        <v>105</v>
      </c>
      <c r="Q64" s="118" t="s">
        <v>40</v>
      </c>
      <c r="R64" s="60">
        <v>45409</v>
      </c>
    </row>
    <row r="65" spans="1:18" s="31" customFormat="1" x14ac:dyDescent="0.25">
      <c r="A65" s="30">
        <v>54</v>
      </c>
      <c r="B65" s="148">
        <v>39</v>
      </c>
      <c r="C65" s="102" t="s">
        <v>563</v>
      </c>
      <c r="D65" s="131" t="s">
        <v>564</v>
      </c>
      <c r="E65" s="132">
        <v>37347</v>
      </c>
      <c r="F65" s="65">
        <f t="shared" si="3"/>
        <v>1</v>
      </c>
      <c r="G65" s="65">
        <f t="shared" si="4"/>
        <v>4</v>
      </c>
      <c r="H65" s="30">
        <f t="shared" si="5"/>
        <v>2002</v>
      </c>
      <c r="I65" s="111" t="s">
        <v>856</v>
      </c>
      <c r="J65" s="111" t="s">
        <v>857</v>
      </c>
      <c r="K65" s="89" t="s">
        <v>68</v>
      </c>
      <c r="L65" s="111" t="s">
        <v>149</v>
      </c>
      <c r="M65" s="89" t="s">
        <v>178</v>
      </c>
      <c r="N65" s="60">
        <v>45409</v>
      </c>
      <c r="O65" s="115" t="s">
        <v>533</v>
      </c>
      <c r="P65" s="116" t="s">
        <v>105</v>
      </c>
      <c r="Q65" s="118" t="s">
        <v>40</v>
      </c>
      <c r="R65" s="60">
        <v>45409</v>
      </c>
    </row>
    <row r="66" spans="1:18" s="31" customFormat="1" x14ac:dyDescent="0.25">
      <c r="A66" s="30">
        <v>55</v>
      </c>
      <c r="B66" s="148">
        <v>49</v>
      </c>
      <c r="C66" s="102" t="s">
        <v>570</v>
      </c>
      <c r="D66" s="131" t="s">
        <v>69</v>
      </c>
      <c r="E66" s="132">
        <v>37434</v>
      </c>
      <c r="F66" s="65">
        <f t="shared" si="3"/>
        <v>27</v>
      </c>
      <c r="G66" s="65">
        <f t="shared" si="4"/>
        <v>6</v>
      </c>
      <c r="H66" s="30">
        <f t="shared" si="5"/>
        <v>2002</v>
      </c>
      <c r="I66" s="111" t="s">
        <v>872</v>
      </c>
      <c r="J66" s="111" t="s">
        <v>873</v>
      </c>
      <c r="K66" s="89" t="s">
        <v>55</v>
      </c>
      <c r="L66" s="111" t="s">
        <v>277</v>
      </c>
      <c r="M66" s="89" t="s">
        <v>178</v>
      </c>
      <c r="N66" s="60">
        <v>45409</v>
      </c>
      <c r="O66" s="115" t="s">
        <v>533</v>
      </c>
      <c r="P66" s="116" t="s">
        <v>105</v>
      </c>
      <c r="Q66" s="118" t="s">
        <v>40</v>
      </c>
      <c r="R66" s="60">
        <v>45409</v>
      </c>
    </row>
    <row r="67" spans="1:18" s="31" customFormat="1" x14ac:dyDescent="0.25">
      <c r="A67" s="30">
        <v>56</v>
      </c>
      <c r="B67" s="148">
        <v>95</v>
      </c>
      <c r="C67" s="102" t="s">
        <v>300</v>
      </c>
      <c r="D67" s="131" t="s">
        <v>69</v>
      </c>
      <c r="E67" s="132">
        <v>37167</v>
      </c>
      <c r="F67" s="65">
        <f t="shared" si="3"/>
        <v>3</v>
      </c>
      <c r="G67" s="65">
        <f t="shared" si="4"/>
        <v>10</v>
      </c>
      <c r="H67" s="30">
        <f t="shared" si="5"/>
        <v>2001</v>
      </c>
      <c r="I67" s="111" t="s">
        <v>396</v>
      </c>
      <c r="J67" s="111" t="s">
        <v>397</v>
      </c>
      <c r="K67" s="89" t="s">
        <v>144</v>
      </c>
      <c r="L67" s="111" t="s">
        <v>181</v>
      </c>
      <c r="M67" s="89" t="s">
        <v>182</v>
      </c>
      <c r="N67" s="60">
        <v>45409</v>
      </c>
      <c r="O67" s="115" t="s">
        <v>533</v>
      </c>
      <c r="P67" s="116" t="s">
        <v>105</v>
      </c>
      <c r="Q67" s="118" t="s">
        <v>40</v>
      </c>
      <c r="R67" s="114" t="s">
        <v>1392</v>
      </c>
    </row>
    <row r="68" spans="1:18" s="31" customFormat="1" x14ac:dyDescent="0.25">
      <c r="A68" s="30">
        <v>57</v>
      </c>
      <c r="B68" s="148">
        <v>26</v>
      </c>
      <c r="C68" s="102" t="s">
        <v>362</v>
      </c>
      <c r="D68" s="131" t="s">
        <v>69</v>
      </c>
      <c r="E68" s="132">
        <v>37485</v>
      </c>
      <c r="F68" s="65">
        <f t="shared" si="3"/>
        <v>17</v>
      </c>
      <c r="G68" s="65">
        <f t="shared" si="4"/>
        <v>8</v>
      </c>
      <c r="H68" s="30">
        <f t="shared" si="5"/>
        <v>2002</v>
      </c>
      <c r="I68" s="111" t="s">
        <v>832</v>
      </c>
      <c r="J68" s="111" t="s">
        <v>833</v>
      </c>
      <c r="K68" s="89" t="s">
        <v>65</v>
      </c>
      <c r="L68" s="111" t="s">
        <v>128</v>
      </c>
      <c r="M68" s="89" t="s">
        <v>178</v>
      </c>
      <c r="N68" s="60">
        <v>45409</v>
      </c>
      <c r="O68" s="115" t="s">
        <v>533</v>
      </c>
      <c r="P68" s="116" t="s">
        <v>105</v>
      </c>
      <c r="Q68" s="118" t="s">
        <v>40</v>
      </c>
      <c r="R68" s="60">
        <v>45409</v>
      </c>
    </row>
    <row r="69" spans="1:18" s="31" customFormat="1" x14ac:dyDescent="0.25">
      <c r="A69" s="30">
        <v>58</v>
      </c>
      <c r="B69" s="148">
        <v>13</v>
      </c>
      <c r="C69" s="102" t="s">
        <v>545</v>
      </c>
      <c r="D69" s="131" t="s">
        <v>69</v>
      </c>
      <c r="E69" s="132">
        <v>37494</v>
      </c>
      <c r="F69" s="65">
        <f t="shared" si="3"/>
        <v>26</v>
      </c>
      <c r="G69" s="65">
        <f t="shared" si="4"/>
        <v>8</v>
      </c>
      <c r="H69" s="30">
        <f t="shared" si="5"/>
        <v>2002</v>
      </c>
      <c r="I69" s="111" t="s">
        <v>816</v>
      </c>
      <c r="J69" s="111" t="s">
        <v>817</v>
      </c>
      <c r="K69" s="89" t="s">
        <v>65</v>
      </c>
      <c r="L69" s="111" t="s">
        <v>128</v>
      </c>
      <c r="M69" s="89" t="s">
        <v>178</v>
      </c>
      <c r="N69" s="60">
        <v>45409</v>
      </c>
      <c r="O69" s="115" t="s">
        <v>533</v>
      </c>
      <c r="P69" s="116" t="s">
        <v>105</v>
      </c>
      <c r="Q69" s="118" t="s">
        <v>40</v>
      </c>
      <c r="R69" s="60">
        <v>45409</v>
      </c>
    </row>
    <row r="70" spans="1:18" s="31" customFormat="1" x14ac:dyDescent="0.25">
      <c r="A70" s="30">
        <v>59</v>
      </c>
      <c r="B70" s="148">
        <v>23</v>
      </c>
      <c r="C70" s="102" t="s">
        <v>551</v>
      </c>
      <c r="D70" s="131" t="s">
        <v>69</v>
      </c>
      <c r="E70" s="132">
        <v>37476</v>
      </c>
      <c r="F70" s="65">
        <f t="shared" si="3"/>
        <v>8</v>
      </c>
      <c r="G70" s="65">
        <f t="shared" si="4"/>
        <v>8</v>
      </c>
      <c r="H70" s="30">
        <f t="shared" si="5"/>
        <v>2002</v>
      </c>
      <c r="I70" s="111" t="s">
        <v>828</v>
      </c>
      <c r="J70" s="111" t="s">
        <v>829</v>
      </c>
      <c r="K70" s="89" t="s">
        <v>65</v>
      </c>
      <c r="L70" s="111" t="s">
        <v>128</v>
      </c>
      <c r="M70" s="89" t="s">
        <v>178</v>
      </c>
      <c r="N70" s="60">
        <v>45409</v>
      </c>
      <c r="O70" s="115" t="s">
        <v>533</v>
      </c>
      <c r="P70" s="116" t="s">
        <v>105</v>
      </c>
      <c r="Q70" s="118" t="s">
        <v>40</v>
      </c>
      <c r="R70" s="60">
        <v>45409</v>
      </c>
    </row>
    <row r="71" spans="1:18" s="31" customFormat="1" x14ac:dyDescent="0.25">
      <c r="A71" s="30">
        <v>60</v>
      </c>
      <c r="B71" s="148">
        <v>10</v>
      </c>
      <c r="C71" s="102" t="s">
        <v>543</v>
      </c>
      <c r="D71" s="131" t="s">
        <v>67</v>
      </c>
      <c r="E71" s="132">
        <v>37477</v>
      </c>
      <c r="F71" s="65">
        <f t="shared" si="3"/>
        <v>9</v>
      </c>
      <c r="G71" s="65">
        <f t="shared" si="4"/>
        <v>8</v>
      </c>
      <c r="H71" s="30">
        <f t="shared" si="5"/>
        <v>2002</v>
      </c>
      <c r="I71" s="111" t="s">
        <v>810</v>
      </c>
      <c r="J71" s="111" t="s">
        <v>811</v>
      </c>
      <c r="K71" s="89" t="s">
        <v>56</v>
      </c>
      <c r="L71" s="111" t="s">
        <v>132</v>
      </c>
      <c r="M71" s="89" t="s">
        <v>178</v>
      </c>
      <c r="N71" s="60">
        <v>45409</v>
      </c>
      <c r="O71" s="115" t="s">
        <v>533</v>
      </c>
      <c r="P71" s="116" t="s">
        <v>105</v>
      </c>
      <c r="Q71" s="118" t="s">
        <v>40</v>
      </c>
      <c r="R71" s="60">
        <v>45409</v>
      </c>
    </row>
    <row r="72" spans="1:18" s="31" customFormat="1" x14ac:dyDescent="0.25">
      <c r="A72" s="30">
        <v>61</v>
      </c>
      <c r="B72" s="148">
        <v>104</v>
      </c>
      <c r="C72" s="102" t="s">
        <v>613</v>
      </c>
      <c r="D72" s="131" t="s">
        <v>67</v>
      </c>
      <c r="E72" s="132">
        <v>37451</v>
      </c>
      <c r="F72" s="65">
        <f t="shared" si="3"/>
        <v>14</v>
      </c>
      <c r="G72" s="65">
        <f t="shared" si="4"/>
        <v>7</v>
      </c>
      <c r="H72" s="30">
        <f t="shared" si="5"/>
        <v>2002</v>
      </c>
      <c r="I72" s="111" t="s">
        <v>953</v>
      </c>
      <c r="J72" s="111" t="s">
        <v>954</v>
      </c>
      <c r="K72" s="89" t="s">
        <v>144</v>
      </c>
      <c r="L72" s="111" t="s">
        <v>1373</v>
      </c>
      <c r="M72" s="89" t="s">
        <v>273</v>
      </c>
      <c r="N72" s="60">
        <v>45409</v>
      </c>
      <c r="O72" s="115" t="s">
        <v>533</v>
      </c>
      <c r="P72" s="116" t="s">
        <v>105</v>
      </c>
      <c r="Q72" s="118" t="s">
        <v>40</v>
      </c>
      <c r="R72" s="60">
        <v>45409</v>
      </c>
    </row>
    <row r="73" spans="1:18" s="31" customFormat="1" x14ac:dyDescent="0.25">
      <c r="A73" s="30">
        <v>62</v>
      </c>
      <c r="B73" s="148">
        <v>87</v>
      </c>
      <c r="C73" s="102" t="s">
        <v>600</v>
      </c>
      <c r="D73" s="131" t="s">
        <v>94</v>
      </c>
      <c r="E73" s="132">
        <v>37563</v>
      </c>
      <c r="F73" s="65">
        <f t="shared" si="3"/>
        <v>3</v>
      </c>
      <c r="G73" s="65">
        <f t="shared" si="4"/>
        <v>11</v>
      </c>
      <c r="H73" s="30">
        <f t="shared" si="5"/>
        <v>2002</v>
      </c>
      <c r="I73" s="111" t="s">
        <v>925</v>
      </c>
      <c r="J73" s="111" t="s">
        <v>926</v>
      </c>
      <c r="K73" s="89" t="s">
        <v>56</v>
      </c>
      <c r="L73" s="111" t="s">
        <v>132</v>
      </c>
      <c r="M73" s="89" t="s">
        <v>178</v>
      </c>
      <c r="N73" s="60">
        <v>45409</v>
      </c>
      <c r="O73" s="115" t="s">
        <v>533</v>
      </c>
      <c r="P73" s="116" t="s">
        <v>105</v>
      </c>
      <c r="Q73" s="118" t="s">
        <v>40</v>
      </c>
      <c r="R73" s="60">
        <v>45409</v>
      </c>
    </row>
    <row r="74" spans="1:18" s="31" customFormat="1" x14ac:dyDescent="0.25">
      <c r="A74" s="30">
        <v>63</v>
      </c>
      <c r="B74" s="148">
        <v>67</v>
      </c>
      <c r="C74" s="102" t="s">
        <v>583</v>
      </c>
      <c r="D74" s="131" t="s">
        <v>171</v>
      </c>
      <c r="E74" s="132">
        <v>37483</v>
      </c>
      <c r="F74" s="65">
        <f t="shared" si="3"/>
        <v>15</v>
      </c>
      <c r="G74" s="65">
        <f t="shared" si="4"/>
        <v>8</v>
      </c>
      <c r="H74" s="30">
        <f t="shared" si="5"/>
        <v>2002</v>
      </c>
      <c r="I74" s="111" t="s">
        <v>895</v>
      </c>
      <c r="J74" s="111" t="s">
        <v>896</v>
      </c>
      <c r="K74" s="89" t="s">
        <v>56</v>
      </c>
      <c r="L74" s="111" t="s">
        <v>132</v>
      </c>
      <c r="M74" s="89" t="s">
        <v>178</v>
      </c>
      <c r="N74" s="60">
        <v>45409</v>
      </c>
      <c r="O74" s="115" t="s">
        <v>533</v>
      </c>
      <c r="P74" s="116" t="s">
        <v>105</v>
      </c>
      <c r="Q74" s="118" t="s">
        <v>40</v>
      </c>
      <c r="R74" s="60">
        <v>45409</v>
      </c>
    </row>
    <row r="75" spans="1:18" s="31" customFormat="1" x14ac:dyDescent="0.25">
      <c r="A75" s="30">
        <v>64</v>
      </c>
      <c r="B75" s="148">
        <v>47</v>
      </c>
      <c r="C75" s="102" t="s">
        <v>236</v>
      </c>
      <c r="D75" s="131" t="s">
        <v>58</v>
      </c>
      <c r="E75" s="132">
        <v>37337</v>
      </c>
      <c r="F75" s="65">
        <f t="shared" si="3"/>
        <v>22</v>
      </c>
      <c r="G75" s="65">
        <f t="shared" si="4"/>
        <v>3</v>
      </c>
      <c r="H75" s="30">
        <f t="shared" si="5"/>
        <v>2002</v>
      </c>
      <c r="I75" s="111" t="s">
        <v>235</v>
      </c>
      <c r="J75" s="111" t="s">
        <v>400</v>
      </c>
      <c r="K75" s="89" t="s">
        <v>56</v>
      </c>
      <c r="L75" s="111" t="s">
        <v>120</v>
      </c>
      <c r="M75" s="89" t="s">
        <v>178</v>
      </c>
      <c r="N75" s="60">
        <v>45409</v>
      </c>
      <c r="O75" s="115" t="s">
        <v>533</v>
      </c>
      <c r="P75" s="116" t="s">
        <v>105</v>
      </c>
      <c r="Q75" s="118" t="s">
        <v>40</v>
      </c>
      <c r="R75" s="60">
        <v>45409</v>
      </c>
    </row>
    <row r="76" spans="1:18" s="31" customFormat="1" x14ac:dyDescent="0.25">
      <c r="A76" s="30">
        <v>65</v>
      </c>
      <c r="B76" s="148">
        <v>113</v>
      </c>
      <c r="C76" s="102" t="s">
        <v>619</v>
      </c>
      <c r="D76" s="131" t="s">
        <v>58</v>
      </c>
      <c r="E76" s="132">
        <v>37477</v>
      </c>
      <c r="F76" s="65">
        <f t="shared" ref="F76:F107" si="6">DAY(E76)</f>
        <v>9</v>
      </c>
      <c r="G76" s="65">
        <f t="shared" ref="G76:G107" si="7">MONTH(E76)</f>
        <v>8</v>
      </c>
      <c r="H76" s="30">
        <f t="shared" ref="H76:H107" si="8">YEAR(E76)</f>
        <v>2002</v>
      </c>
      <c r="I76" s="111" t="s">
        <v>967</v>
      </c>
      <c r="J76" s="111" t="s">
        <v>968</v>
      </c>
      <c r="K76" s="89" t="s">
        <v>55</v>
      </c>
      <c r="L76" s="111" t="s">
        <v>277</v>
      </c>
      <c r="M76" s="89" t="s">
        <v>178</v>
      </c>
      <c r="N76" s="60">
        <v>45409</v>
      </c>
      <c r="O76" s="115" t="s">
        <v>533</v>
      </c>
      <c r="P76" s="116" t="s">
        <v>105</v>
      </c>
      <c r="Q76" s="118" t="s">
        <v>40</v>
      </c>
      <c r="R76" s="60">
        <v>45409</v>
      </c>
    </row>
    <row r="77" spans="1:18" s="31" customFormat="1" x14ac:dyDescent="0.25">
      <c r="A77" s="30">
        <v>66</v>
      </c>
      <c r="B77" s="148">
        <v>32</v>
      </c>
      <c r="C77" s="102" t="s">
        <v>558</v>
      </c>
      <c r="D77" s="131" t="s">
        <v>58</v>
      </c>
      <c r="E77" s="132">
        <v>37120</v>
      </c>
      <c r="F77" s="65">
        <f t="shared" si="6"/>
        <v>17</v>
      </c>
      <c r="G77" s="65">
        <f t="shared" si="7"/>
        <v>8</v>
      </c>
      <c r="H77" s="30">
        <f t="shared" si="8"/>
        <v>2001</v>
      </c>
      <c r="I77" s="111" t="s">
        <v>844</v>
      </c>
      <c r="J77" s="111" t="s">
        <v>845</v>
      </c>
      <c r="K77" s="89" t="s">
        <v>144</v>
      </c>
      <c r="L77" s="111" t="s">
        <v>276</v>
      </c>
      <c r="M77" s="89" t="s">
        <v>182</v>
      </c>
      <c r="N77" s="60">
        <v>45409</v>
      </c>
      <c r="O77" s="115" t="s">
        <v>533</v>
      </c>
      <c r="P77" s="116" t="s">
        <v>105</v>
      </c>
      <c r="Q77" s="118" t="s">
        <v>40</v>
      </c>
      <c r="R77" s="60">
        <v>45409</v>
      </c>
    </row>
    <row r="78" spans="1:18" s="31" customFormat="1" x14ac:dyDescent="0.25">
      <c r="A78" s="30">
        <v>67</v>
      </c>
      <c r="B78" s="148">
        <v>91</v>
      </c>
      <c r="C78" s="102" t="s">
        <v>602</v>
      </c>
      <c r="D78" s="131" t="s">
        <v>58</v>
      </c>
      <c r="E78" s="132">
        <v>37313</v>
      </c>
      <c r="F78" s="65">
        <f t="shared" si="6"/>
        <v>26</v>
      </c>
      <c r="G78" s="65">
        <f t="shared" si="7"/>
        <v>2</v>
      </c>
      <c r="H78" s="30">
        <f t="shared" si="8"/>
        <v>2002</v>
      </c>
      <c r="I78" s="111" t="s">
        <v>929</v>
      </c>
      <c r="J78" s="111" t="s">
        <v>930</v>
      </c>
      <c r="K78" s="89" t="s">
        <v>55</v>
      </c>
      <c r="L78" s="111" t="s">
        <v>288</v>
      </c>
      <c r="M78" s="89" t="s">
        <v>178</v>
      </c>
      <c r="N78" s="60">
        <v>45409</v>
      </c>
      <c r="O78" s="115" t="s">
        <v>533</v>
      </c>
      <c r="P78" s="116" t="s">
        <v>105</v>
      </c>
      <c r="Q78" s="118" t="s">
        <v>40</v>
      </c>
      <c r="R78" s="60">
        <v>45409</v>
      </c>
    </row>
    <row r="79" spans="1:18" s="31" customFormat="1" x14ac:dyDescent="0.25">
      <c r="A79" s="30">
        <v>68</v>
      </c>
      <c r="B79" s="148">
        <v>83</v>
      </c>
      <c r="C79" s="102" t="s">
        <v>597</v>
      </c>
      <c r="D79" s="131" t="s">
        <v>58</v>
      </c>
      <c r="E79" s="132">
        <v>36913</v>
      </c>
      <c r="F79" s="65">
        <f t="shared" si="6"/>
        <v>22</v>
      </c>
      <c r="G79" s="65">
        <f t="shared" si="7"/>
        <v>1</v>
      </c>
      <c r="H79" s="30">
        <f t="shared" si="8"/>
        <v>2001</v>
      </c>
      <c r="I79" s="111" t="s">
        <v>921</v>
      </c>
      <c r="J79" s="111" t="s">
        <v>922</v>
      </c>
      <c r="K79" s="89" t="s">
        <v>144</v>
      </c>
      <c r="L79" s="111" t="s">
        <v>280</v>
      </c>
      <c r="M79" s="89" t="s">
        <v>182</v>
      </c>
      <c r="N79" s="60">
        <v>45409</v>
      </c>
      <c r="O79" s="115" t="s">
        <v>533</v>
      </c>
      <c r="P79" s="116" t="s">
        <v>105</v>
      </c>
      <c r="Q79" s="118" t="s">
        <v>40</v>
      </c>
      <c r="R79" s="60">
        <v>45409</v>
      </c>
    </row>
    <row r="80" spans="1:18" s="31" customFormat="1" x14ac:dyDescent="0.25">
      <c r="A80" s="30">
        <v>69</v>
      </c>
      <c r="B80" s="148">
        <v>24</v>
      </c>
      <c r="C80" s="102" t="s">
        <v>100</v>
      </c>
      <c r="D80" s="131" t="s">
        <v>58</v>
      </c>
      <c r="E80" s="132">
        <v>37285</v>
      </c>
      <c r="F80" s="65">
        <f t="shared" si="6"/>
        <v>29</v>
      </c>
      <c r="G80" s="65">
        <f t="shared" si="7"/>
        <v>1</v>
      </c>
      <c r="H80" s="30">
        <f t="shared" si="8"/>
        <v>2002</v>
      </c>
      <c r="I80" s="111" t="s">
        <v>245</v>
      </c>
      <c r="J80" s="111" t="s">
        <v>270</v>
      </c>
      <c r="K80" s="89" t="s">
        <v>65</v>
      </c>
      <c r="L80" s="111" t="s">
        <v>128</v>
      </c>
      <c r="M80" s="89" t="s">
        <v>178</v>
      </c>
      <c r="N80" s="60">
        <v>45409</v>
      </c>
      <c r="O80" s="115" t="s">
        <v>533</v>
      </c>
      <c r="P80" s="116" t="s">
        <v>105</v>
      </c>
      <c r="Q80" s="118" t="s">
        <v>40</v>
      </c>
      <c r="R80" s="60">
        <v>45409</v>
      </c>
    </row>
    <row r="81" spans="1:18" s="31" customFormat="1" x14ac:dyDescent="0.25">
      <c r="A81" s="30">
        <v>70</v>
      </c>
      <c r="B81" s="148">
        <v>76</v>
      </c>
      <c r="C81" s="102" t="s">
        <v>141</v>
      </c>
      <c r="D81" s="131" t="s">
        <v>71</v>
      </c>
      <c r="E81" s="132">
        <v>37342</v>
      </c>
      <c r="F81" s="65">
        <f t="shared" si="6"/>
        <v>27</v>
      </c>
      <c r="G81" s="65">
        <f t="shared" si="7"/>
        <v>3</v>
      </c>
      <c r="H81" s="30">
        <f t="shared" si="8"/>
        <v>2002</v>
      </c>
      <c r="I81" s="111" t="s">
        <v>909</v>
      </c>
      <c r="J81" s="111" t="s">
        <v>910</v>
      </c>
      <c r="K81" s="89" t="s">
        <v>56</v>
      </c>
      <c r="L81" s="111" t="s">
        <v>120</v>
      </c>
      <c r="M81" s="89" t="s">
        <v>178</v>
      </c>
      <c r="N81" s="60">
        <v>45409</v>
      </c>
      <c r="O81" s="115" t="s">
        <v>533</v>
      </c>
      <c r="P81" s="116" t="s">
        <v>105</v>
      </c>
      <c r="Q81" s="118" t="s">
        <v>40</v>
      </c>
      <c r="R81" s="60">
        <v>45409</v>
      </c>
    </row>
    <row r="82" spans="1:18" s="31" customFormat="1" x14ac:dyDescent="0.25">
      <c r="A82" s="30">
        <v>71</v>
      </c>
      <c r="B82" s="148">
        <v>19</v>
      </c>
      <c r="C82" s="102" t="s">
        <v>547</v>
      </c>
      <c r="D82" s="131" t="s">
        <v>71</v>
      </c>
      <c r="E82" s="132">
        <v>37486</v>
      </c>
      <c r="F82" s="65">
        <f t="shared" si="6"/>
        <v>18</v>
      </c>
      <c r="G82" s="65">
        <f t="shared" si="7"/>
        <v>8</v>
      </c>
      <c r="H82" s="30">
        <f t="shared" si="8"/>
        <v>2002</v>
      </c>
      <c r="I82" s="111" t="s">
        <v>820</v>
      </c>
      <c r="J82" s="111" t="s">
        <v>821</v>
      </c>
      <c r="K82" s="89" t="s">
        <v>68</v>
      </c>
      <c r="L82" s="111" t="s">
        <v>149</v>
      </c>
      <c r="M82" s="89" t="s">
        <v>178</v>
      </c>
      <c r="N82" s="60">
        <v>45409</v>
      </c>
      <c r="O82" s="115" t="s">
        <v>533</v>
      </c>
      <c r="P82" s="116" t="s">
        <v>105</v>
      </c>
      <c r="Q82" s="118" t="s">
        <v>40</v>
      </c>
      <c r="R82" s="60">
        <v>45409</v>
      </c>
    </row>
    <row r="83" spans="1:18" s="31" customFormat="1" x14ac:dyDescent="0.25">
      <c r="A83" s="30">
        <v>72</v>
      </c>
      <c r="B83" s="148">
        <v>8</v>
      </c>
      <c r="C83" s="102" t="s">
        <v>304</v>
      </c>
      <c r="D83" s="131" t="s">
        <v>305</v>
      </c>
      <c r="E83" s="132">
        <v>37450</v>
      </c>
      <c r="F83" s="65">
        <f t="shared" si="6"/>
        <v>13</v>
      </c>
      <c r="G83" s="65">
        <f t="shared" si="7"/>
        <v>7</v>
      </c>
      <c r="H83" s="30">
        <f t="shared" si="8"/>
        <v>2002</v>
      </c>
      <c r="I83" s="111" t="s">
        <v>403</v>
      </c>
      <c r="J83" s="111" t="s">
        <v>404</v>
      </c>
      <c r="K83" s="89" t="s">
        <v>68</v>
      </c>
      <c r="L83" s="111" t="s">
        <v>149</v>
      </c>
      <c r="M83" s="89" t="s">
        <v>178</v>
      </c>
      <c r="N83" s="60">
        <v>45409</v>
      </c>
      <c r="O83" s="115" t="s">
        <v>533</v>
      </c>
      <c r="P83" s="116" t="s">
        <v>105</v>
      </c>
      <c r="Q83" s="118" t="s">
        <v>40</v>
      </c>
      <c r="R83" s="60">
        <v>45409</v>
      </c>
    </row>
    <row r="84" spans="1:18" s="31" customFormat="1" x14ac:dyDescent="0.25">
      <c r="A84" s="30">
        <v>73</v>
      </c>
      <c r="B84" s="148">
        <v>62</v>
      </c>
      <c r="C84" s="102" t="s">
        <v>577</v>
      </c>
      <c r="D84" s="131" t="s">
        <v>578</v>
      </c>
      <c r="E84" s="132">
        <v>37577</v>
      </c>
      <c r="F84" s="65">
        <f t="shared" si="6"/>
        <v>17</v>
      </c>
      <c r="G84" s="65">
        <f t="shared" si="7"/>
        <v>11</v>
      </c>
      <c r="H84" s="30">
        <f t="shared" si="8"/>
        <v>2002</v>
      </c>
      <c r="I84" s="111" t="s">
        <v>887</v>
      </c>
      <c r="J84" s="111" t="s">
        <v>888</v>
      </c>
      <c r="K84" s="89" t="s">
        <v>55</v>
      </c>
      <c r="L84" s="111" t="s">
        <v>277</v>
      </c>
      <c r="M84" s="89" t="s">
        <v>178</v>
      </c>
      <c r="N84" s="60">
        <v>45409</v>
      </c>
      <c r="O84" s="115" t="s">
        <v>533</v>
      </c>
      <c r="P84" s="116" t="s">
        <v>105</v>
      </c>
      <c r="Q84" s="118" t="s">
        <v>40</v>
      </c>
      <c r="R84" s="60">
        <v>45409</v>
      </c>
    </row>
    <row r="85" spans="1:18" s="31" customFormat="1" x14ac:dyDescent="0.25">
      <c r="A85" s="30">
        <v>74</v>
      </c>
      <c r="B85" s="148">
        <v>12</v>
      </c>
      <c r="C85" s="102" t="s">
        <v>309</v>
      </c>
      <c r="D85" s="131" t="s">
        <v>127</v>
      </c>
      <c r="E85" s="132">
        <v>37291</v>
      </c>
      <c r="F85" s="65">
        <f t="shared" si="6"/>
        <v>4</v>
      </c>
      <c r="G85" s="65">
        <f t="shared" si="7"/>
        <v>2</v>
      </c>
      <c r="H85" s="30">
        <f t="shared" si="8"/>
        <v>2002</v>
      </c>
      <c r="I85" s="111" t="s">
        <v>407</v>
      </c>
      <c r="J85" s="111" t="s">
        <v>408</v>
      </c>
      <c r="K85" s="89" t="s">
        <v>68</v>
      </c>
      <c r="L85" s="111" t="s">
        <v>149</v>
      </c>
      <c r="M85" s="89" t="s">
        <v>178</v>
      </c>
      <c r="N85" s="60">
        <v>45409</v>
      </c>
      <c r="O85" s="115" t="s">
        <v>533</v>
      </c>
      <c r="P85" s="116" t="s">
        <v>105</v>
      </c>
      <c r="Q85" s="118" t="s">
        <v>40</v>
      </c>
      <c r="R85" s="114" t="s">
        <v>1392</v>
      </c>
    </row>
    <row r="86" spans="1:18" s="31" customFormat="1" x14ac:dyDescent="0.25">
      <c r="A86" s="30">
        <v>75</v>
      </c>
      <c r="B86" s="148">
        <v>100</v>
      </c>
      <c r="C86" s="102" t="s">
        <v>609</v>
      </c>
      <c r="D86" s="131" t="s">
        <v>127</v>
      </c>
      <c r="E86" s="132">
        <v>36796</v>
      </c>
      <c r="F86" s="65">
        <f t="shared" si="6"/>
        <v>27</v>
      </c>
      <c r="G86" s="65">
        <f t="shared" si="7"/>
        <v>9</v>
      </c>
      <c r="H86" s="30">
        <f t="shared" si="8"/>
        <v>2000</v>
      </c>
      <c r="I86" s="111" t="s">
        <v>945</v>
      </c>
      <c r="J86" s="111" t="s">
        <v>946</v>
      </c>
      <c r="K86" s="89" t="s">
        <v>55</v>
      </c>
      <c r="L86" s="111" t="s">
        <v>180</v>
      </c>
      <c r="M86" s="89" t="s">
        <v>179</v>
      </c>
      <c r="N86" s="60">
        <v>45409</v>
      </c>
      <c r="O86" s="115" t="s">
        <v>533</v>
      </c>
      <c r="P86" s="116" t="s">
        <v>105</v>
      </c>
      <c r="Q86" s="118" t="s">
        <v>40</v>
      </c>
      <c r="R86" s="60">
        <v>45409</v>
      </c>
    </row>
    <row r="87" spans="1:18" s="31" customFormat="1" x14ac:dyDescent="0.25">
      <c r="A87" s="30">
        <v>76</v>
      </c>
      <c r="B87" s="148">
        <v>31</v>
      </c>
      <c r="C87" s="102" t="s">
        <v>126</v>
      </c>
      <c r="D87" s="131" t="s">
        <v>127</v>
      </c>
      <c r="E87" s="132">
        <v>36872</v>
      </c>
      <c r="F87" s="65">
        <f t="shared" si="6"/>
        <v>12</v>
      </c>
      <c r="G87" s="65">
        <f t="shared" si="7"/>
        <v>12</v>
      </c>
      <c r="H87" s="30">
        <f t="shared" si="8"/>
        <v>2000</v>
      </c>
      <c r="I87" s="111" t="s">
        <v>842</v>
      </c>
      <c r="J87" s="111" t="s">
        <v>843</v>
      </c>
      <c r="K87" s="89" t="s">
        <v>55</v>
      </c>
      <c r="L87" s="111" t="s">
        <v>180</v>
      </c>
      <c r="M87" s="89" t="s">
        <v>179</v>
      </c>
      <c r="N87" s="60">
        <v>45409</v>
      </c>
      <c r="O87" s="115" t="s">
        <v>533</v>
      </c>
      <c r="P87" s="116" t="s">
        <v>105</v>
      </c>
      <c r="Q87" s="118" t="s">
        <v>40</v>
      </c>
      <c r="R87" s="60">
        <v>45409</v>
      </c>
    </row>
    <row r="88" spans="1:18" s="31" customFormat="1" x14ac:dyDescent="0.25">
      <c r="A88" s="30">
        <v>77</v>
      </c>
      <c r="B88" s="148">
        <v>106</v>
      </c>
      <c r="C88" s="102" t="s">
        <v>159</v>
      </c>
      <c r="D88" s="131" t="s">
        <v>77</v>
      </c>
      <c r="E88" s="132">
        <v>37518</v>
      </c>
      <c r="F88" s="65">
        <f t="shared" si="6"/>
        <v>19</v>
      </c>
      <c r="G88" s="65">
        <f t="shared" si="7"/>
        <v>9</v>
      </c>
      <c r="H88" s="30">
        <f t="shared" si="8"/>
        <v>2002</v>
      </c>
      <c r="I88" s="111" t="s">
        <v>175</v>
      </c>
      <c r="J88" s="111" t="s">
        <v>176</v>
      </c>
      <c r="K88" s="89" t="s">
        <v>51</v>
      </c>
      <c r="L88" s="111" t="s">
        <v>116</v>
      </c>
      <c r="M88" s="89" t="s">
        <v>178</v>
      </c>
      <c r="N88" s="60">
        <v>45409</v>
      </c>
      <c r="O88" s="115" t="s">
        <v>533</v>
      </c>
      <c r="P88" s="116" t="s">
        <v>105</v>
      </c>
      <c r="Q88" s="118" t="s">
        <v>40</v>
      </c>
      <c r="R88" s="60">
        <v>45409</v>
      </c>
    </row>
    <row r="89" spans="1:18" s="31" customFormat="1" x14ac:dyDescent="0.25">
      <c r="A89" s="30">
        <v>78</v>
      </c>
      <c r="B89" s="148">
        <v>60</v>
      </c>
      <c r="C89" s="102" t="s">
        <v>217</v>
      </c>
      <c r="D89" s="131" t="s">
        <v>77</v>
      </c>
      <c r="E89" s="132">
        <v>37528</v>
      </c>
      <c r="F89" s="65">
        <f t="shared" si="6"/>
        <v>29</v>
      </c>
      <c r="G89" s="65">
        <f t="shared" si="7"/>
        <v>9</v>
      </c>
      <c r="H89" s="30">
        <f t="shared" si="8"/>
        <v>2002</v>
      </c>
      <c r="I89" s="111" t="s">
        <v>471</v>
      </c>
      <c r="J89" s="111" t="s">
        <v>472</v>
      </c>
      <c r="K89" s="89" t="s">
        <v>60</v>
      </c>
      <c r="L89" s="111" t="s">
        <v>282</v>
      </c>
      <c r="M89" s="89" t="s">
        <v>178</v>
      </c>
      <c r="N89" s="60">
        <v>45409</v>
      </c>
      <c r="O89" s="115" t="s">
        <v>533</v>
      </c>
      <c r="P89" s="116" t="s">
        <v>105</v>
      </c>
      <c r="Q89" s="118" t="s">
        <v>40</v>
      </c>
      <c r="R89" s="60">
        <v>45409</v>
      </c>
    </row>
    <row r="90" spans="1:18" s="31" customFormat="1" x14ac:dyDescent="0.25">
      <c r="A90" s="30">
        <v>79</v>
      </c>
      <c r="B90" s="148">
        <v>63</v>
      </c>
      <c r="C90" s="102" t="s">
        <v>579</v>
      </c>
      <c r="D90" s="131" t="s">
        <v>343</v>
      </c>
      <c r="E90" s="132">
        <v>37421</v>
      </c>
      <c r="F90" s="65">
        <f t="shared" si="6"/>
        <v>14</v>
      </c>
      <c r="G90" s="65">
        <f t="shared" si="7"/>
        <v>6</v>
      </c>
      <c r="H90" s="30">
        <f t="shared" si="8"/>
        <v>2002</v>
      </c>
      <c r="I90" s="111" t="s">
        <v>889</v>
      </c>
      <c r="J90" s="111" t="s">
        <v>890</v>
      </c>
      <c r="K90" s="89" t="s">
        <v>62</v>
      </c>
      <c r="L90" s="111" t="s">
        <v>283</v>
      </c>
      <c r="M90" s="89" t="s">
        <v>178</v>
      </c>
      <c r="N90" s="60">
        <v>45409</v>
      </c>
      <c r="O90" s="115" t="s">
        <v>533</v>
      </c>
      <c r="P90" s="116" t="s">
        <v>105</v>
      </c>
      <c r="Q90" s="117" t="s">
        <v>39</v>
      </c>
      <c r="R90" s="60">
        <v>45409</v>
      </c>
    </row>
    <row r="91" spans="1:18" s="31" customFormat="1" x14ac:dyDescent="0.25">
      <c r="A91" s="30">
        <v>80</v>
      </c>
      <c r="B91" s="148">
        <v>102</v>
      </c>
      <c r="C91" s="102" t="s">
        <v>59</v>
      </c>
      <c r="D91" s="131" t="s">
        <v>611</v>
      </c>
      <c r="E91" s="132">
        <v>37774</v>
      </c>
      <c r="F91" s="65">
        <f t="shared" si="6"/>
        <v>2</v>
      </c>
      <c r="G91" s="65">
        <f t="shared" si="7"/>
        <v>6</v>
      </c>
      <c r="H91" s="30">
        <f t="shared" si="8"/>
        <v>2003</v>
      </c>
      <c r="I91" s="111" t="s">
        <v>949</v>
      </c>
      <c r="J91" s="111" t="s">
        <v>950</v>
      </c>
      <c r="K91" s="89" t="s">
        <v>48</v>
      </c>
      <c r="L91" s="111" t="s">
        <v>1374</v>
      </c>
      <c r="M91" s="89" t="s">
        <v>279</v>
      </c>
      <c r="N91" s="60">
        <v>45409</v>
      </c>
      <c r="O91" s="115" t="s">
        <v>533</v>
      </c>
      <c r="P91" s="116" t="s">
        <v>105</v>
      </c>
      <c r="Q91" s="117" t="s">
        <v>39</v>
      </c>
      <c r="R91" s="60">
        <v>45409</v>
      </c>
    </row>
    <row r="92" spans="1:18" s="31" customFormat="1" x14ac:dyDescent="0.25">
      <c r="A92" s="30">
        <v>81</v>
      </c>
      <c r="B92" s="148">
        <v>12</v>
      </c>
      <c r="C92" s="102" t="s">
        <v>544</v>
      </c>
      <c r="D92" s="131" t="s">
        <v>52</v>
      </c>
      <c r="E92" s="132">
        <v>37288</v>
      </c>
      <c r="F92" s="65">
        <f t="shared" si="6"/>
        <v>1</v>
      </c>
      <c r="G92" s="65">
        <f t="shared" si="7"/>
        <v>2</v>
      </c>
      <c r="H92" s="30">
        <f t="shared" si="8"/>
        <v>2002</v>
      </c>
      <c r="I92" s="111" t="s">
        <v>814</v>
      </c>
      <c r="J92" s="111" t="s">
        <v>815</v>
      </c>
      <c r="K92" s="89" t="s">
        <v>65</v>
      </c>
      <c r="L92" s="111" t="s">
        <v>128</v>
      </c>
      <c r="M92" s="89" t="s">
        <v>178</v>
      </c>
      <c r="N92" s="60">
        <v>45409</v>
      </c>
      <c r="O92" s="115" t="s">
        <v>533</v>
      </c>
      <c r="P92" s="116" t="s">
        <v>105</v>
      </c>
      <c r="Q92" s="117" t="s">
        <v>39</v>
      </c>
      <c r="R92" s="60">
        <v>45409</v>
      </c>
    </row>
    <row r="93" spans="1:18" s="31" customFormat="1" x14ac:dyDescent="0.25">
      <c r="A93" s="30">
        <v>82</v>
      </c>
      <c r="B93" s="148">
        <v>11</v>
      </c>
      <c r="C93" s="102" t="s">
        <v>294</v>
      </c>
      <c r="D93" s="131" t="s">
        <v>52</v>
      </c>
      <c r="E93" s="132">
        <v>37583</v>
      </c>
      <c r="F93" s="65">
        <f t="shared" si="6"/>
        <v>23</v>
      </c>
      <c r="G93" s="65">
        <f t="shared" si="7"/>
        <v>11</v>
      </c>
      <c r="H93" s="30">
        <f t="shared" si="8"/>
        <v>2002</v>
      </c>
      <c r="I93" s="111" t="s">
        <v>409</v>
      </c>
      <c r="J93" s="111" t="s">
        <v>410</v>
      </c>
      <c r="K93" s="89" t="s">
        <v>68</v>
      </c>
      <c r="L93" s="111" t="s">
        <v>149</v>
      </c>
      <c r="M93" s="89" t="s">
        <v>178</v>
      </c>
      <c r="N93" s="60">
        <v>45409</v>
      </c>
      <c r="O93" s="115" t="s">
        <v>533</v>
      </c>
      <c r="P93" s="116" t="s">
        <v>105</v>
      </c>
      <c r="Q93" s="117" t="s">
        <v>39</v>
      </c>
      <c r="R93" s="114" t="s">
        <v>1392</v>
      </c>
    </row>
    <row r="94" spans="1:18" s="31" customFormat="1" x14ac:dyDescent="0.25">
      <c r="A94" s="30">
        <v>83</v>
      </c>
      <c r="B94" s="148">
        <v>90</v>
      </c>
      <c r="C94" s="102" t="s">
        <v>310</v>
      </c>
      <c r="D94" s="131" t="s">
        <v>52</v>
      </c>
      <c r="E94" s="132">
        <v>37447</v>
      </c>
      <c r="F94" s="65">
        <f t="shared" si="6"/>
        <v>10</v>
      </c>
      <c r="G94" s="65">
        <f t="shared" si="7"/>
        <v>7</v>
      </c>
      <c r="H94" s="30">
        <f t="shared" si="8"/>
        <v>2002</v>
      </c>
      <c r="I94" s="111" t="s">
        <v>411</v>
      </c>
      <c r="J94" s="111" t="s">
        <v>412</v>
      </c>
      <c r="K94" s="89" t="s">
        <v>62</v>
      </c>
      <c r="L94" s="111" t="s">
        <v>287</v>
      </c>
      <c r="M94" s="89" t="s">
        <v>178</v>
      </c>
      <c r="N94" s="60">
        <v>45409</v>
      </c>
      <c r="O94" s="115" t="s">
        <v>533</v>
      </c>
      <c r="P94" s="116" t="s">
        <v>105</v>
      </c>
      <c r="Q94" s="117" t="s">
        <v>39</v>
      </c>
      <c r="R94" s="60">
        <v>45409</v>
      </c>
    </row>
    <row r="95" spans="1:18" s="31" customFormat="1" x14ac:dyDescent="0.25">
      <c r="A95" s="30">
        <v>84</v>
      </c>
      <c r="B95" s="148">
        <v>25</v>
      </c>
      <c r="C95" s="102" t="s">
        <v>552</v>
      </c>
      <c r="D95" s="131" t="s">
        <v>52</v>
      </c>
      <c r="E95" s="132">
        <v>37351</v>
      </c>
      <c r="F95" s="65">
        <f t="shared" si="6"/>
        <v>5</v>
      </c>
      <c r="G95" s="65">
        <f t="shared" si="7"/>
        <v>4</v>
      </c>
      <c r="H95" s="30">
        <f t="shared" si="8"/>
        <v>2002</v>
      </c>
      <c r="I95" s="111" t="s">
        <v>830</v>
      </c>
      <c r="J95" s="111" t="s">
        <v>831</v>
      </c>
      <c r="K95" s="89" t="s">
        <v>68</v>
      </c>
      <c r="L95" s="111" t="s">
        <v>149</v>
      </c>
      <c r="M95" s="89" t="s">
        <v>178</v>
      </c>
      <c r="N95" s="60">
        <v>45409</v>
      </c>
      <c r="O95" s="115" t="s">
        <v>533</v>
      </c>
      <c r="P95" s="116" t="s">
        <v>105</v>
      </c>
      <c r="Q95" s="117" t="s">
        <v>39</v>
      </c>
      <c r="R95" s="60">
        <v>45409</v>
      </c>
    </row>
    <row r="96" spans="1:18" s="31" customFormat="1" x14ac:dyDescent="0.25">
      <c r="A96" s="30">
        <v>85</v>
      </c>
      <c r="B96" s="148">
        <v>64</v>
      </c>
      <c r="C96" s="102" t="s">
        <v>580</v>
      </c>
      <c r="D96" s="131" t="s">
        <v>581</v>
      </c>
      <c r="E96" s="132">
        <v>37290</v>
      </c>
      <c r="F96" s="65">
        <f t="shared" si="6"/>
        <v>3</v>
      </c>
      <c r="G96" s="65">
        <f t="shared" si="7"/>
        <v>2</v>
      </c>
      <c r="H96" s="30">
        <f t="shared" si="8"/>
        <v>2002</v>
      </c>
      <c r="I96" s="111" t="s">
        <v>891</v>
      </c>
      <c r="J96" s="111" t="s">
        <v>892</v>
      </c>
      <c r="K96" s="89" t="s">
        <v>55</v>
      </c>
      <c r="L96" s="111" t="s">
        <v>277</v>
      </c>
      <c r="M96" s="89" t="s">
        <v>178</v>
      </c>
      <c r="N96" s="60">
        <v>45409</v>
      </c>
      <c r="O96" s="115" t="s">
        <v>533</v>
      </c>
      <c r="P96" s="116" t="s">
        <v>105</v>
      </c>
      <c r="Q96" s="117" t="s">
        <v>39</v>
      </c>
      <c r="R96" s="60">
        <v>45409</v>
      </c>
    </row>
    <row r="97" spans="1:18" s="31" customFormat="1" x14ac:dyDescent="0.25">
      <c r="A97" s="30">
        <v>86</v>
      </c>
      <c r="B97" s="148">
        <v>56</v>
      </c>
      <c r="C97" s="102" t="s">
        <v>172</v>
      </c>
      <c r="D97" s="131" t="s">
        <v>313</v>
      </c>
      <c r="E97" s="132">
        <v>37581</v>
      </c>
      <c r="F97" s="65">
        <f t="shared" si="6"/>
        <v>21</v>
      </c>
      <c r="G97" s="65">
        <f t="shared" si="7"/>
        <v>11</v>
      </c>
      <c r="H97" s="30">
        <f t="shared" si="8"/>
        <v>2002</v>
      </c>
      <c r="I97" s="111" t="s">
        <v>415</v>
      </c>
      <c r="J97" s="111" t="s">
        <v>416</v>
      </c>
      <c r="K97" s="89" t="s">
        <v>56</v>
      </c>
      <c r="L97" s="111" t="s">
        <v>120</v>
      </c>
      <c r="M97" s="89" t="s">
        <v>178</v>
      </c>
      <c r="N97" s="60">
        <v>45409</v>
      </c>
      <c r="O97" s="115" t="s">
        <v>533</v>
      </c>
      <c r="P97" s="116" t="s">
        <v>105</v>
      </c>
      <c r="Q97" s="117" t="s">
        <v>39</v>
      </c>
      <c r="R97" s="60">
        <v>45409</v>
      </c>
    </row>
    <row r="98" spans="1:18" s="31" customFormat="1" x14ac:dyDescent="0.25">
      <c r="A98" s="30">
        <v>87</v>
      </c>
      <c r="B98" s="148">
        <v>99</v>
      </c>
      <c r="C98" s="102" t="s">
        <v>607</v>
      </c>
      <c r="D98" s="131" t="s">
        <v>608</v>
      </c>
      <c r="E98" s="132">
        <v>36648</v>
      </c>
      <c r="F98" s="65">
        <f t="shared" si="6"/>
        <v>2</v>
      </c>
      <c r="G98" s="65">
        <f t="shared" si="7"/>
        <v>5</v>
      </c>
      <c r="H98" s="30">
        <f t="shared" si="8"/>
        <v>2000</v>
      </c>
      <c r="I98" s="111" t="s">
        <v>943</v>
      </c>
      <c r="J98" s="111" t="s">
        <v>944</v>
      </c>
      <c r="K98" s="89" t="s">
        <v>55</v>
      </c>
      <c r="L98" s="111" t="s">
        <v>180</v>
      </c>
      <c r="M98" s="89" t="s">
        <v>179</v>
      </c>
      <c r="N98" s="60">
        <v>45409</v>
      </c>
      <c r="O98" s="115" t="s">
        <v>533</v>
      </c>
      <c r="P98" s="116" t="s">
        <v>105</v>
      </c>
      <c r="Q98" s="117" t="s">
        <v>39</v>
      </c>
      <c r="R98" s="60">
        <v>45409</v>
      </c>
    </row>
    <row r="99" spans="1:18" s="31" customFormat="1" x14ac:dyDescent="0.25">
      <c r="A99" s="30">
        <v>88</v>
      </c>
      <c r="B99" s="148">
        <v>94</v>
      </c>
      <c r="C99" s="102" t="s">
        <v>133</v>
      </c>
      <c r="D99" s="131" t="s">
        <v>113</v>
      </c>
      <c r="E99" s="132">
        <v>37231</v>
      </c>
      <c r="F99" s="65">
        <f t="shared" si="6"/>
        <v>6</v>
      </c>
      <c r="G99" s="65">
        <f t="shared" si="7"/>
        <v>12</v>
      </c>
      <c r="H99" s="30">
        <f t="shared" si="8"/>
        <v>2001</v>
      </c>
      <c r="I99" s="111" t="s">
        <v>417</v>
      </c>
      <c r="J99" s="111" t="s">
        <v>418</v>
      </c>
      <c r="K99" s="89" t="s">
        <v>144</v>
      </c>
      <c r="L99" s="111" t="s">
        <v>181</v>
      </c>
      <c r="M99" s="89" t="s">
        <v>182</v>
      </c>
      <c r="N99" s="60">
        <v>45409</v>
      </c>
      <c r="O99" s="115" t="s">
        <v>533</v>
      </c>
      <c r="P99" s="116" t="s">
        <v>105</v>
      </c>
      <c r="Q99" s="117" t="s">
        <v>39</v>
      </c>
      <c r="R99" s="114" t="s">
        <v>1392</v>
      </c>
    </row>
    <row r="100" spans="1:18" s="31" customFormat="1" x14ac:dyDescent="0.25">
      <c r="A100" s="30">
        <v>89</v>
      </c>
      <c r="B100" s="148">
        <v>1</v>
      </c>
      <c r="C100" s="102" t="s">
        <v>166</v>
      </c>
      <c r="D100" s="131" t="s">
        <v>61</v>
      </c>
      <c r="E100" s="132">
        <v>37614</v>
      </c>
      <c r="F100" s="65">
        <f t="shared" si="6"/>
        <v>24</v>
      </c>
      <c r="G100" s="65">
        <f t="shared" si="7"/>
        <v>12</v>
      </c>
      <c r="H100" s="30">
        <f t="shared" si="8"/>
        <v>2002</v>
      </c>
      <c r="I100" s="111" t="s">
        <v>215</v>
      </c>
      <c r="J100" s="111" t="s">
        <v>259</v>
      </c>
      <c r="K100" s="89" t="s">
        <v>65</v>
      </c>
      <c r="L100" s="111" t="s">
        <v>128</v>
      </c>
      <c r="M100" s="89" t="s">
        <v>178</v>
      </c>
      <c r="N100" s="60">
        <v>45409</v>
      </c>
      <c r="O100" s="115" t="s">
        <v>533</v>
      </c>
      <c r="P100" s="116" t="s">
        <v>105</v>
      </c>
      <c r="Q100" s="117" t="s">
        <v>39</v>
      </c>
      <c r="R100" s="60">
        <v>45409</v>
      </c>
    </row>
    <row r="101" spans="1:18" s="31" customFormat="1" x14ac:dyDescent="0.25">
      <c r="A101" s="30">
        <v>90</v>
      </c>
      <c r="B101" s="148">
        <v>22</v>
      </c>
      <c r="C101" s="102" t="s">
        <v>216</v>
      </c>
      <c r="D101" s="131" t="s">
        <v>61</v>
      </c>
      <c r="E101" s="132">
        <v>37315</v>
      </c>
      <c r="F101" s="65">
        <f t="shared" si="6"/>
        <v>28</v>
      </c>
      <c r="G101" s="65">
        <f t="shared" si="7"/>
        <v>2</v>
      </c>
      <c r="H101" s="30">
        <f t="shared" si="8"/>
        <v>2002</v>
      </c>
      <c r="I101" s="111" t="s">
        <v>826</v>
      </c>
      <c r="J101" s="111" t="s">
        <v>827</v>
      </c>
      <c r="K101" s="89" t="s">
        <v>65</v>
      </c>
      <c r="L101" s="111" t="s">
        <v>128</v>
      </c>
      <c r="M101" s="89" t="s">
        <v>178</v>
      </c>
      <c r="N101" s="60">
        <v>45409</v>
      </c>
      <c r="O101" s="115" t="s">
        <v>533</v>
      </c>
      <c r="P101" s="116" t="s">
        <v>105</v>
      </c>
      <c r="Q101" s="117" t="s">
        <v>39</v>
      </c>
      <c r="R101" s="60">
        <v>45409</v>
      </c>
    </row>
    <row r="102" spans="1:18" s="31" customFormat="1" x14ac:dyDescent="0.25">
      <c r="A102" s="30">
        <v>91</v>
      </c>
      <c r="B102" s="148">
        <v>109</v>
      </c>
      <c r="C102" s="102" t="s">
        <v>616</v>
      </c>
      <c r="D102" s="131" t="s">
        <v>61</v>
      </c>
      <c r="E102" s="132">
        <v>37288</v>
      </c>
      <c r="F102" s="65">
        <f t="shared" si="6"/>
        <v>1</v>
      </c>
      <c r="G102" s="65">
        <f t="shared" si="7"/>
        <v>2</v>
      </c>
      <c r="H102" s="30">
        <f t="shared" si="8"/>
        <v>2002</v>
      </c>
      <c r="I102" s="111" t="s">
        <v>961</v>
      </c>
      <c r="J102" s="111" t="s">
        <v>962</v>
      </c>
      <c r="K102" s="89" t="s">
        <v>68</v>
      </c>
      <c r="L102" s="111" t="s">
        <v>149</v>
      </c>
      <c r="M102" s="89" t="s">
        <v>178</v>
      </c>
      <c r="N102" s="60">
        <v>45409</v>
      </c>
      <c r="O102" s="115" t="s">
        <v>533</v>
      </c>
      <c r="P102" s="116" t="s">
        <v>105</v>
      </c>
      <c r="Q102" s="117" t="s">
        <v>39</v>
      </c>
      <c r="R102" s="60">
        <v>45409</v>
      </c>
    </row>
    <row r="103" spans="1:18" s="31" customFormat="1" x14ac:dyDescent="0.25">
      <c r="A103" s="30">
        <v>92</v>
      </c>
      <c r="B103" s="148">
        <v>34</v>
      </c>
      <c r="C103" s="102" t="s">
        <v>366</v>
      </c>
      <c r="D103" s="131" t="s">
        <v>61</v>
      </c>
      <c r="E103" s="132">
        <v>37361</v>
      </c>
      <c r="F103" s="65">
        <f t="shared" si="6"/>
        <v>15</v>
      </c>
      <c r="G103" s="65">
        <f t="shared" si="7"/>
        <v>4</v>
      </c>
      <c r="H103" s="30">
        <f t="shared" si="8"/>
        <v>2002</v>
      </c>
      <c r="I103" s="111" t="s">
        <v>848</v>
      </c>
      <c r="J103" s="111" t="s">
        <v>849</v>
      </c>
      <c r="K103" s="89" t="s">
        <v>51</v>
      </c>
      <c r="L103" s="111" t="s">
        <v>116</v>
      </c>
      <c r="M103" s="89" t="s">
        <v>178</v>
      </c>
      <c r="N103" s="60">
        <v>45409</v>
      </c>
      <c r="O103" s="115" t="s">
        <v>533</v>
      </c>
      <c r="P103" s="116" t="s">
        <v>105</v>
      </c>
      <c r="Q103" s="117" t="s">
        <v>39</v>
      </c>
      <c r="R103" s="60">
        <v>45409</v>
      </c>
    </row>
    <row r="104" spans="1:18" s="31" customFormat="1" x14ac:dyDescent="0.25">
      <c r="A104" s="30">
        <v>93</v>
      </c>
      <c r="B104" s="148">
        <v>55</v>
      </c>
      <c r="C104" s="102" t="s">
        <v>300</v>
      </c>
      <c r="D104" s="131" t="s">
        <v>574</v>
      </c>
      <c r="E104" s="132">
        <v>37420</v>
      </c>
      <c r="F104" s="65">
        <f t="shared" si="6"/>
        <v>13</v>
      </c>
      <c r="G104" s="65">
        <f t="shared" si="7"/>
        <v>6</v>
      </c>
      <c r="H104" s="30">
        <f t="shared" si="8"/>
        <v>2002</v>
      </c>
      <c r="I104" s="111" t="s">
        <v>880</v>
      </c>
      <c r="J104" s="111" t="s">
        <v>881</v>
      </c>
      <c r="K104" s="89" t="s">
        <v>60</v>
      </c>
      <c r="L104" s="111" t="s">
        <v>282</v>
      </c>
      <c r="M104" s="89" t="s">
        <v>178</v>
      </c>
      <c r="N104" s="60">
        <v>45409</v>
      </c>
      <c r="O104" s="115" t="s">
        <v>533</v>
      </c>
      <c r="P104" s="116" t="s">
        <v>105</v>
      </c>
      <c r="Q104" s="117" t="s">
        <v>39</v>
      </c>
      <c r="R104" s="60">
        <v>45409</v>
      </c>
    </row>
    <row r="105" spans="1:18" s="31" customFormat="1" x14ac:dyDescent="0.25">
      <c r="A105" s="30">
        <v>94</v>
      </c>
      <c r="B105" s="148">
        <v>114</v>
      </c>
      <c r="C105" s="102" t="s">
        <v>620</v>
      </c>
      <c r="D105" s="131" t="s">
        <v>54</v>
      </c>
      <c r="E105" s="132">
        <v>37383</v>
      </c>
      <c r="F105" s="65">
        <f t="shared" si="6"/>
        <v>7</v>
      </c>
      <c r="G105" s="65">
        <f t="shared" si="7"/>
        <v>5</v>
      </c>
      <c r="H105" s="30">
        <f t="shared" si="8"/>
        <v>2002</v>
      </c>
      <c r="I105" s="111" t="s">
        <v>969</v>
      </c>
      <c r="J105" s="111" t="s">
        <v>970</v>
      </c>
      <c r="K105" s="89" t="s">
        <v>55</v>
      </c>
      <c r="L105" s="111" t="s">
        <v>277</v>
      </c>
      <c r="M105" s="89" t="s">
        <v>178</v>
      </c>
      <c r="N105" s="60">
        <v>45409</v>
      </c>
      <c r="O105" s="115" t="s">
        <v>533</v>
      </c>
      <c r="P105" s="116" t="s">
        <v>105</v>
      </c>
      <c r="Q105" s="117" t="s">
        <v>39</v>
      </c>
      <c r="R105" s="60">
        <v>45409</v>
      </c>
    </row>
    <row r="106" spans="1:18" s="31" customFormat="1" x14ac:dyDescent="0.25">
      <c r="A106" s="30">
        <v>95</v>
      </c>
      <c r="B106" s="148">
        <v>98</v>
      </c>
      <c r="C106" s="102" t="s">
        <v>606</v>
      </c>
      <c r="D106" s="131" t="s">
        <v>54</v>
      </c>
      <c r="E106" s="132">
        <v>37583</v>
      </c>
      <c r="F106" s="65">
        <f t="shared" si="6"/>
        <v>23</v>
      </c>
      <c r="G106" s="65">
        <f t="shared" si="7"/>
        <v>11</v>
      </c>
      <c r="H106" s="30">
        <f t="shared" si="8"/>
        <v>2002</v>
      </c>
      <c r="I106" s="111" t="s">
        <v>941</v>
      </c>
      <c r="J106" s="111" t="s">
        <v>942</v>
      </c>
      <c r="K106" s="89" t="s">
        <v>55</v>
      </c>
      <c r="L106" s="111" t="s">
        <v>277</v>
      </c>
      <c r="M106" s="89" t="s">
        <v>178</v>
      </c>
      <c r="N106" s="60">
        <v>45409</v>
      </c>
      <c r="O106" s="115" t="s">
        <v>533</v>
      </c>
      <c r="P106" s="116" t="s">
        <v>105</v>
      </c>
      <c r="Q106" s="117" t="s">
        <v>39</v>
      </c>
      <c r="R106" s="60">
        <v>45409</v>
      </c>
    </row>
    <row r="107" spans="1:18" s="31" customFormat="1" x14ac:dyDescent="0.25">
      <c r="A107" s="30">
        <v>96</v>
      </c>
      <c r="B107" s="148">
        <v>27</v>
      </c>
      <c r="C107" s="102" t="s">
        <v>553</v>
      </c>
      <c r="D107" s="131" t="s">
        <v>54</v>
      </c>
      <c r="E107" s="132">
        <v>36942</v>
      </c>
      <c r="F107" s="65">
        <f t="shared" si="6"/>
        <v>20</v>
      </c>
      <c r="G107" s="65">
        <f t="shared" si="7"/>
        <v>2</v>
      </c>
      <c r="H107" s="30">
        <f t="shared" si="8"/>
        <v>2001</v>
      </c>
      <c r="I107" s="111" t="s">
        <v>834</v>
      </c>
      <c r="J107" s="111" t="s">
        <v>835</v>
      </c>
      <c r="K107" s="89" t="s">
        <v>144</v>
      </c>
      <c r="L107" s="111" t="s">
        <v>280</v>
      </c>
      <c r="M107" s="89" t="s">
        <v>182</v>
      </c>
      <c r="N107" s="60">
        <v>45409</v>
      </c>
      <c r="O107" s="115" t="s">
        <v>533</v>
      </c>
      <c r="P107" s="116" t="s">
        <v>105</v>
      </c>
      <c r="Q107" s="117" t="s">
        <v>39</v>
      </c>
      <c r="R107" s="60">
        <v>45409</v>
      </c>
    </row>
    <row r="108" spans="1:18" s="31" customFormat="1" x14ac:dyDescent="0.25">
      <c r="A108" s="30">
        <v>97</v>
      </c>
      <c r="B108" s="148">
        <v>11</v>
      </c>
      <c r="C108" s="102" t="s">
        <v>198</v>
      </c>
      <c r="D108" s="131" t="s">
        <v>54</v>
      </c>
      <c r="E108" s="132">
        <v>37067</v>
      </c>
      <c r="F108" s="65">
        <f t="shared" ref="F108:F139" si="9">DAY(E108)</f>
        <v>25</v>
      </c>
      <c r="G108" s="65">
        <f t="shared" ref="G108:G141" si="10">MONTH(E108)</f>
        <v>6</v>
      </c>
      <c r="H108" s="30">
        <f t="shared" ref="H108:H141" si="11">YEAR(E108)</f>
        <v>2001</v>
      </c>
      <c r="I108" s="111" t="s">
        <v>812</v>
      </c>
      <c r="J108" s="111" t="s">
        <v>813</v>
      </c>
      <c r="K108" s="89" t="s">
        <v>144</v>
      </c>
      <c r="L108" s="111" t="s">
        <v>280</v>
      </c>
      <c r="M108" s="89" t="s">
        <v>182</v>
      </c>
      <c r="N108" s="60">
        <v>45409</v>
      </c>
      <c r="O108" s="115" t="s">
        <v>533</v>
      </c>
      <c r="P108" s="116" t="s">
        <v>105</v>
      </c>
      <c r="Q108" s="117" t="s">
        <v>39</v>
      </c>
      <c r="R108" s="60">
        <v>45409</v>
      </c>
    </row>
    <row r="109" spans="1:18" s="31" customFormat="1" x14ac:dyDescent="0.25">
      <c r="A109" s="30">
        <v>98</v>
      </c>
      <c r="B109" s="148">
        <v>17</v>
      </c>
      <c r="C109" s="102" t="s">
        <v>198</v>
      </c>
      <c r="D109" s="131" t="s">
        <v>54</v>
      </c>
      <c r="E109" s="132">
        <v>37539</v>
      </c>
      <c r="F109" s="65">
        <f t="shared" si="9"/>
        <v>10</v>
      </c>
      <c r="G109" s="65">
        <f t="shared" si="10"/>
        <v>10</v>
      </c>
      <c r="H109" s="30">
        <f t="shared" si="11"/>
        <v>2002</v>
      </c>
      <c r="I109" s="111" t="s">
        <v>197</v>
      </c>
      <c r="J109" s="111" t="s">
        <v>252</v>
      </c>
      <c r="K109" s="89" t="s">
        <v>56</v>
      </c>
      <c r="L109" s="111" t="s">
        <v>120</v>
      </c>
      <c r="M109" s="89" t="s">
        <v>178</v>
      </c>
      <c r="N109" s="60">
        <v>45409</v>
      </c>
      <c r="O109" s="115" t="s">
        <v>533</v>
      </c>
      <c r="P109" s="116" t="s">
        <v>105</v>
      </c>
      <c r="Q109" s="117" t="s">
        <v>39</v>
      </c>
      <c r="R109" s="60">
        <v>45409</v>
      </c>
    </row>
    <row r="110" spans="1:18" s="31" customFormat="1" x14ac:dyDescent="0.25">
      <c r="A110" s="30">
        <v>99</v>
      </c>
      <c r="B110" s="148">
        <v>37</v>
      </c>
      <c r="C110" s="102" t="s">
        <v>561</v>
      </c>
      <c r="D110" s="131" t="s">
        <v>54</v>
      </c>
      <c r="E110" s="132">
        <v>37525</v>
      </c>
      <c r="F110" s="65">
        <f t="shared" si="9"/>
        <v>26</v>
      </c>
      <c r="G110" s="65">
        <f t="shared" si="10"/>
        <v>9</v>
      </c>
      <c r="H110" s="30">
        <f t="shared" si="11"/>
        <v>2002</v>
      </c>
      <c r="I110" s="111" t="s">
        <v>852</v>
      </c>
      <c r="J110" s="111" t="s">
        <v>853</v>
      </c>
      <c r="K110" s="89" t="s">
        <v>51</v>
      </c>
      <c r="L110" s="111" t="s">
        <v>116</v>
      </c>
      <c r="M110" s="89" t="s">
        <v>178</v>
      </c>
      <c r="N110" s="60">
        <v>45409</v>
      </c>
      <c r="O110" s="115" t="s">
        <v>533</v>
      </c>
      <c r="P110" s="116" t="s">
        <v>105</v>
      </c>
      <c r="Q110" s="117" t="s">
        <v>39</v>
      </c>
      <c r="R110" s="60">
        <v>45409</v>
      </c>
    </row>
    <row r="111" spans="1:18" s="31" customFormat="1" x14ac:dyDescent="0.25">
      <c r="A111" s="30">
        <v>100</v>
      </c>
      <c r="B111" s="148">
        <v>103</v>
      </c>
      <c r="C111" s="102" t="s">
        <v>612</v>
      </c>
      <c r="D111" s="131" t="s">
        <v>54</v>
      </c>
      <c r="E111" s="132">
        <v>37217</v>
      </c>
      <c r="F111" s="65">
        <f t="shared" si="9"/>
        <v>22</v>
      </c>
      <c r="G111" s="65">
        <f t="shared" si="10"/>
        <v>11</v>
      </c>
      <c r="H111" s="30">
        <f t="shared" si="11"/>
        <v>2001</v>
      </c>
      <c r="I111" s="111" t="s">
        <v>951</v>
      </c>
      <c r="J111" s="111" t="s">
        <v>952</v>
      </c>
      <c r="K111" s="89" t="s">
        <v>144</v>
      </c>
      <c r="L111" s="111" t="s">
        <v>280</v>
      </c>
      <c r="M111" s="89" t="s">
        <v>182</v>
      </c>
      <c r="N111" s="60">
        <v>45409</v>
      </c>
      <c r="O111" s="115" t="s">
        <v>533</v>
      </c>
      <c r="P111" s="116" t="s">
        <v>105</v>
      </c>
      <c r="Q111" s="117" t="s">
        <v>39</v>
      </c>
      <c r="R111" s="60">
        <v>45409</v>
      </c>
    </row>
    <row r="112" spans="1:18" s="31" customFormat="1" x14ac:dyDescent="0.25">
      <c r="A112" s="30">
        <v>101</v>
      </c>
      <c r="B112" s="148">
        <v>30</v>
      </c>
      <c r="C112" s="102" t="s">
        <v>557</v>
      </c>
      <c r="D112" s="131" t="s">
        <v>54</v>
      </c>
      <c r="E112" s="132">
        <v>37306</v>
      </c>
      <c r="F112" s="65">
        <f t="shared" si="9"/>
        <v>19</v>
      </c>
      <c r="G112" s="65">
        <f t="shared" si="10"/>
        <v>2</v>
      </c>
      <c r="H112" s="30">
        <f t="shared" si="11"/>
        <v>2002</v>
      </c>
      <c r="I112" s="111" t="s">
        <v>840</v>
      </c>
      <c r="J112" s="111" t="s">
        <v>841</v>
      </c>
      <c r="K112" s="89" t="s">
        <v>51</v>
      </c>
      <c r="L112" s="111" t="s">
        <v>116</v>
      </c>
      <c r="M112" s="89" t="s">
        <v>178</v>
      </c>
      <c r="N112" s="60">
        <v>45409</v>
      </c>
      <c r="O112" s="115" t="s">
        <v>533</v>
      </c>
      <c r="P112" s="116" t="s">
        <v>105</v>
      </c>
      <c r="Q112" s="117" t="s">
        <v>39</v>
      </c>
      <c r="R112" s="60">
        <v>45409</v>
      </c>
    </row>
    <row r="113" spans="1:18" s="31" customFormat="1" x14ac:dyDescent="0.25">
      <c r="A113" s="30">
        <v>102</v>
      </c>
      <c r="B113" s="148">
        <v>88</v>
      </c>
      <c r="C113" s="102" t="s">
        <v>601</v>
      </c>
      <c r="D113" s="131" t="s">
        <v>169</v>
      </c>
      <c r="E113" s="132">
        <v>37399</v>
      </c>
      <c r="F113" s="65">
        <f t="shared" si="9"/>
        <v>23</v>
      </c>
      <c r="G113" s="65">
        <f t="shared" si="10"/>
        <v>5</v>
      </c>
      <c r="H113" s="30">
        <f t="shared" si="11"/>
        <v>2002</v>
      </c>
      <c r="I113" s="111" t="s">
        <v>927</v>
      </c>
      <c r="J113" s="111" t="s">
        <v>928</v>
      </c>
      <c r="K113" s="89" t="s">
        <v>48</v>
      </c>
      <c r="L113" s="111" t="s">
        <v>271</v>
      </c>
      <c r="M113" s="89" t="s">
        <v>178</v>
      </c>
      <c r="N113" s="60">
        <v>45409</v>
      </c>
      <c r="O113" s="115" t="s">
        <v>533</v>
      </c>
      <c r="P113" s="116" t="s">
        <v>105</v>
      </c>
      <c r="Q113" s="117" t="s">
        <v>39</v>
      </c>
      <c r="R113" s="60">
        <v>45409</v>
      </c>
    </row>
    <row r="114" spans="1:18" s="31" customFormat="1" x14ac:dyDescent="0.25">
      <c r="A114" s="30">
        <v>103</v>
      </c>
      <c r="B114" s="148">
        <v>110</v>
      </c>
      <c r="C114" s="102" t="s">
        <v>617</v>
      </c>
      <c r="D114" s="131" t="s">
        <v>194</v>
      </c>
      <c r="E114" s="132">
        <v>37514</v>
      </c>
      <c r="F114" s="65">
        <f t="shared" si="9"/>
        <v>15</v>
      </c>
      <c r="G114" s="65">
        <f t="shared" si="10"/>
        <v>9</v>
      </c>
      <c r="H114" s="30">
        <f t="shared" si="11"/>
        <v>2002</v>
      </c>
      <c r="I114" s="111" t="s">
        <v>963</v>
      </c>
      <c r="J114" s="111" t="s">
        <v>964</v>
      </c>
      <c r="K114" s="89" t="s">
        <v>48</v>
      </c>
      <c r="L114" s="111" t="s">
        <v>271</v>
      </c>
      <c r="M114" s="89" t="s">
        <v>178</v>
      </c>
      <c r="N114" s="60">
        <v>45409</v>
      </c>
      <c r="O114" s="115" t="s">
        <v>533</v>
      </c>
      <c r="P114" s="116" t="s">
        <v>105</v>
      </c>
      <c r="Q114" s="117" t="s">
        <v>39</v>
      </c>
      <c r="R114" s="60">
        <v>45409</v>
      </c>
    </row>
    <row r="115" spans="1:18" s="31" customFormat="1" x14ac:dyDescent="0.25">
      <c r="A115" s="30">
        <v>104</v>
      </c>
      <c r="B115" s="148">
        <v>84</v>
      </c>
      <c r="C115" s="102" t="s">
        <v>374</v>
      </c>
      <c r="D115" s="131" t="s">
        <v>147</v>
      </c>
      <c r="E115" s="132">
        <v>37211</v>
      </c>
      <c r="F115" s="65">
        <f t="shared" si="9"/>
        <v>16</v>
      </c>
      <c r="G115" s="65">
        <f t="shared" si="10"/>
        <v>11</v>
      </c>
      <c r="H115" s="30">
        <f t="shared" si="11"/>
        <v>2001</v>
      </c>
      <c r="I115" s="111" t="s">
        <v>515</v>
      </c>
      <c r="J115" s="111" t="s">
        <v>516</v>
      </c>
      <c r="K115" s="89" t="s">
        <v>144</v>
      </c>
      <c r="L115" s="111" t="s">
        <v>280</v>
      </c>
      <c r="M115" s="89" t="s">
        <v>182</v>
      </c>
      <c r="N115" s="60">
        <v>45409</v>
      </c>
      <c r="O115" s="115" t="s">
        <v>533</v>
      </c>
      <c r="P115" s="116" t="s">
        <v>105</v>
      </c>
      <c r="Q115" s="117" t="s">
        <v>39</v>
      </c>
      <c r="R115" s="60">
        <v>45409</v>
      </c>
    </row>
    <row r="116" spans="1:18" s="31" customFormat="1" x14ac:dyDescent="0.25">
      <c r="A116" s="30">
        <v>105</v>
      </c>
      <c r="B116" s="148">
        <v>86</v>
      </c>
      <c r="C116" s="102" t="s">
        <v>598</v>
      </c>
      <c r="D116" s="131" t="s">
        <v>599</v>
      </c>
      <c r="E116" s="132">
        <v>37808</v>
      </c>
      <c r="F116" s="65">
        <f t="shared" si="9"/>
        <v>6</v>
      </c>
      <c r="G116" s="65">
        <f t="shared" si="10"/>
        <v>7</v>
      </c>
      <c r="H116" s="30">
        <f t="shared" si="11"/>
        <v>2003</v>
      </c>
      <c r="I116" s="111" t="s">
        <v>923</v>
      </c>
      <c r="J116" s="111" t="s">
        <v>924</v>
      </c>
      <c r="K116" s="89" t="s">
        <v>68</v>
      </c>
      <c r="L116" s="111" t="s">
        <v>1372</v>
      </c>
      <c r="M116" s="89" t="s">
        <v>279</v>
      </c>
      <c r="N116" s="60">
        <v>45409</v>
      </c>
      <c r="O116" s="115" t="s">
        <v>533</v>
      </c>
      <c r="P116" s="116" t="s">
        <v>105</v>
      </c>
      <c r="Q116" s="118" t="s">
        <v>42</v>
      </c>
      <c r="R116" s="60">
        <v>45409</v>
      </c>
    </row>
    <row r="117" spans="1:18" s="31" customFormat="1" x14ac:dyDescent="0.25">
      <c r="A117" s="30">
        <v>106</v>
      </c>
      <c r="B117" s="148">
        <v>65</v>
      </c>
      <c r="C117" s="102" t="s">
        <v>208</v>
      </c>
      <c r="D117" s="131" t="s">
        <v>64</v>
      </c>
      <c r="E117" s="132">
        <v>37365</v>
      </c>
      <c r="F117" s="65">
        <f t="shared" si="9"/>
        <v>19</v>
      </c>
      <c r="G117" s="65">
        <f t="shared" si="10"/>
        <v>4</v>
      </c>
      <c r="H117" s="30">
        <f t="shared" si="11"/>
        <v>2002</v>
      </c>
      <c r="I117" s="111" t="s">
        <v>207</v>
      </c>
      <c r="J117" s="111" t="s">
        <v>256</v>
      </c>
      <c r="K117" s="89" t="s">
        <v>51</v>
      </c>
      <c r="L117" s="111" t="s">
        <v>116</v>
      </c>
      <c r="M117" s="89" t="s">
        <v>178</v>
      </c>
      <c r="N117" s="60">
        <v>45409</v>
      </c>
      <c r="O117" s="115" t="s">
        <v>533</v>
      </c>
      <c r="P117" s="116" t="s">
        <v>105</v>
      </c>
      <c r="Q117" s="118" t="s">
        <v>42</v>
      </c>
      <c r="R117" s="60">
        <v>45409</v>
      </c>
    </row>
    <row r="118" spans="1:18" s="31" customFormat="1" x14ac:dyDescent="0.25">
      <c r="A118" s="30">
        <v>107</v>
      </c>
      <c r="B118" s="148">
        <v>77</v>
      </c>
      <c r="C118" s="102" t="s">
        <v>590</v>
      </c>
      <c r="D118" s="131" t="s">
        <v>591</v>
      </c>
      <c r="E118" s="132">
        <v>37526</v>
      </c>
      <c r="F118" s="65">
        <f t="shared" si="9"/>
        <v>27</v>
      </c>
      <c r="G118" s="65">
        <f t="shared" si="10"/>
        <v>9</v>
      </c>
      <c r="H118" s="30">
        <f t="shared" si="11"/>
        <v>2002</v>
      </c>
      <c r="I118" s="111" t="s">
        <v>911</v>
      </c>
      <c r="J118" s="111" t="s">
        <v>912</v>
      </c>
      <c r="K118" s="89" t="s">
        <v>68</v>
      </c>
      <c r="L118" s="111" t="s">
        <v>149</v>
      </c>
      <c r="M118" s="89" t="s">
        <v>178</v>
      </c>
      <c r="N118" s="60">
        <v>45409</v>
      </c>
      <c r="O118" s="115" t="s">
        <v>533</v>
      </c>
      <c r="P118" s="116" t="s">
        <v>105</v>
      </c>
      <c r="Q118" s="118" t="s">
        <v>42</v>
      </c>
      <c r="R118" s="60">
        <v>45409</v>
      </c>
    </row>
    <row r="119" spans="1:18" s="31" customFormat="1" x14ac:dyDescent="0.25">
      <c r="A119" s="30">
        <v>108</v>
      </c>
      <c r="B119" s="148">
        <v>111</v>
      </c>
      <c r="C119" s="102" t="s">
        <v>333</v>
      </c>
      <c r="D119" s="131" t="s">
        <v>63</v>
      </c>
      <c r="E119" s="132">
        <v>37543</v>
      </c>
      <c r="F119" s="65">
        <f t="shared" si="9"/>
        <v>14</v>
      </c>
      <c r="G119" s="65">
        <f t="shared" si="10"/>
        <v>10</v>
      </c>
      <c r="H119" s="30">
        <f t="shared" si="11"/>
        <v>2002</v>
      </c>
      <c r="I119" s="111" t="s">
        <v>519</v>
      </c>
      <c r="J119" s="111" t="s">
        <v>520</v>
      </c>
      <c r="K119" s="89" t="s">
        <v>48</v>
      </c>
      <c r="L119" s="111" t="s">
        <v>271</v>
      </c>
      <c r="M119" s="89" t="s">
        <v>178</v>
      </c>
      <c r="N119" s="60">
        <v>45409</v>
      </c>
      <c r="O119" s="115" t="s">
        <v>533</v>
      </c>
      <c r="P119" s="116" t="s">
        <v>105</v>
      </c>
      <c r="Q119" s="118" t="s">
        <v>42</v>
      </c>
      <c r="R119" s="60">
        <v>45409</v>
      </c>
    </row>
    <row r="120" spans="1:18" s="31" customFormat="1" x14ac:dyDescent="0.25">
      <c r="A120" s="30">
        <v>109</v>
      </c>
      <c r="B120" s="148">
        <v>33</v>
      </c>
      <c r="C120" s="102" t="s">
        <v>559</v>
      </c>
      <c r="D120" s="131" t="s">
        <v>63</v>
      </c>
      <c r="E120" s="132">
        <v>37598</v>
      </c>
      <c r="F120" s="65">
        <f t="shared" si="9"/>
        <v>8</v>
      </c>
      <c r="G120" s="65">
        <f t="shared" si="10"/>
        <v>12</v>
      </c>
      <c r="H120" s="30">
        <f t="shared" si="11"/>
        <v>2002</v>
      </c>
      <c r="I120" s="111" t="s">
        <v>846</v>
      </c>
      <c r="J120" s="111" t="s">
        <v>847</v>
      </c>
      <c r="K120" s="89" t="s">
        <v>56</v>
      </c>
      <c r="L120" s="111" t="s">
        <v>120</v>
      </c>
      <c r="M120" s="89" t="s">
        <v>178</v>
      </c>
      <c r="N120" s="60">
        <v>45409</v>
      </c>
      <c r="O120" s="115" t="s">
        <v>533</v>
      </c>
      <c r="P120" s="116" t="s">
        <v>105</v>
      </c>
      <c r="Q120" s="118" t="s">
        <v>42</v>
      </c>
      <c r="R120" s="60">
        <v>45409</v>
      </c>
    </row>
    <row r="121" spans="1:18" s="31" customFormat="1" x14ac:dyDescent="0.25">
      <c r="A121" s="30">
        <v>110</v>
      </c>
      <c r="B121" s="148">
        <v>66</v>
      </c>
      <c r="C121" s="102" t="s">
        <v>582</v>
      </c>
      <c r="D121" s="131" t="s">
        <v>63</v>
      </c>
      <c r="E121" s="132">
        <v>37105</v>
      </c>
      <c r="F121" s="65">
        <f t="shared" si="9"/>
        <v>2</v>
      </c>
      <c r="G121" s="65">
        <f t="shared" si="10"/>
        <v>8</v>
      </c>
      <c r="H121" s="30">
        <f t="shared" si="11"/>
        <v>2001</v>
      </c>
      <c r="I121" s="111" t="s">
        <v>893</v>
      </c>
      <c r="J121" s="111" t="s">
        <v>894</v>
      </c>
      <c r="K121" s="89" t="s">
        <v>144</v>
      </c>
      <c r="L121" s="111" t="s">
        <v>280</v>
      </c>
      <c r="M121" s="89" t="s">
        <v>182</v>
      </c>
      <c r="N121" s="60">
        <v>45409</v>
      </c>
      <c r="O121" s="115" t="s">
        <v>533</v>
      </c>
      <c r="P121" s="116" t="s">
        <v>105</v>
      </c>
      <c r="Q121" s="118" t="s">
        <v>42</v>
      </c>
      <c r="R121" s="60">
        <v>45409</v>
      </c>
    </row>
    <row r="122" spans="1:18" s="31" customFormat="1" x14ac:dyDescent="0.25">
      <c r="A122" s="30">
        <v>111</v>
      </c>
      <c r="B122" s="148">
        <v>6</v>
      </c>
      <c r="C122" s="102" t="s">
        <v>540</v>
      </c>
      <c r="D122" s="131" t="s">
        <v>63</v>
      </c>
      <c r="E122" s="132">
        <v>37572</v>
      </c>
      <c r="F122" s="65">
        <f t="shared" si="9"/>
        <v>12</v>
      </c>
      <c r="G122" s="65">
        <f t="shared" si="10"/>
        <v>11</v>
      </c>
      <c r="H122" s="30">
        <f t="shared" si="11"/>
        <v>2002</v>
      </c>
      <c r="I122" s="111" t="s">
        <v>806</v>
      </c>
      <c r="J122" s="111" t="s">
        <v>807</v>
      </c>
      <c r="K122" s="89" t="s">
        <v>56</v>
      </c>
      <c r="L122" s="111" t="s">
        <v>120</v>
      </c>
      <c r="M122" s="89" t="s">
        <v>178</v>
      </c>
      <c r="N122" s="60">
        <v>45409</v>
      </c>
      <c r="O122" s="115" t="s">
        <v>533</v>
      </c>
      <c r="P122" s="116" t="s">
        <v>105</v>
      </c>
      <c r="Q122" s="118" t="s">
        <v>42</v>
      </c>
      <c r="R122" s="60">
        <v>45409</v>
      </c>
    </row>
    <row r="123" spans="1:18" s="31" customFormat="1" x14ac:dyDescent="0.25">
      <c r="A123" s="30">
        <v>112</v>
      </c>
      <c r="B123" s="148">
        <v>61</v>
      </c>
      <c r="C123" s="102" t="s">
        <v>376</v>
      </c>
      <c r="D123" s="131" t="s">
        <v>377</v>
      </c>
      <c r="E123" s="132">
        <v>37090</v>
      </c>
      <c r="F123" s="65">
        <f t="shared" si="9"/>
        <v>18</v>
      </c>
      <c r="G123" s="65">
        <f t="shared" si="10"/>
        <v>7</v>
      </c>
      <c r="H123" s="30">
        <f t="shared" si="11"/>
        <v>2001</v>
      </c>
      <c r="I123" s="111" t="s">
        <v>521</v>
      </c>
      <c r="J123" s="111" t="s">
        <v>886</v>
      </c>
      <c r="K123" s="89" t="s">
        <v>144</v>
      </c>
      <c r="L123" s="111" t="s">
        <v>181</v>
      </c>
      <c r="M123" s="89" t="s">
        <v>182</v>
      </c>
      <c r="N123" s="60">
        <v>45409</v>
      </c>
      <c r="O123" s="115" t="s">
        <v>533</v>
      </c>
      <c r="P123" s="116" t="s">
        <v>105</v>
      </c>
      <c r="Q123" s="118" t="s">
        <v>42</v>
      </c>
      <c r="R123" s="60">
        <v>45409</v>
      </c>
    </row>
    <row r="124" spans="1:18" s="31" customFormat="1" x14ac:dyDescent="0.25">
      <c r="A124" s="30">
        <v>113</v>
      </c>
      <c r="B124" s="148">
        <v>4</v>
      </c>
      <c r="C124" s="102" t="s">
        <v>538</v>
      </c>
      <c r="D124" s="131" t="s">
        <v>80</v>
      </c>
      <c r="E124" s="132">
        <v>37518</v>
      </c>
      <c r="F124" s="65">
        <f t="shared" si="9"/>
        <v>19</v>
      </c>
      <c r="G124" s="65">
        <f t="shared" si="10"/>
        <v>9</v>
      </c>
      <c r="H124" s="30">
        <f t="shared" si="11"/>
        <v>2002</v>
      </c>
      <c r="I124" s="111" t="s">
        <v>802</v>
      </c>
      <c r="J124" s="111" t="s">
        <v>803</v>
      </c>
      <c r="K124" s="89" t="s">
        <v>56</v>
      </c>
      <c r="L124" s="111" t="s">
        <v>120</v>
      </c>
      <c r="M124" s="89" t="s">
        <v>178</v>
      </c>
      <c r="N124" s="60">
        <v>45409</v>
      </c>
      <c r="O124" s="115" t="s">
        <v>533</v>
      </c>
      <c r="P124" s="116" t="s">
        <v>105</v>
      </c>
      <c r="Q124" s="118" t="s">
        <v>42</v>
      </c>
      <c r="R124" s="60">
        <v>45409</v>
      </c>
    </row>
    <row r="125" spans="1:18" s="31" customFormat="1" x14ac:dyDescent="0.25">
      <c r="A125" s="30">
        <v>114</v>
      </c>
      <c r="B125" s="148">
        <v>14</v>
      </c>
      <c r="C125" s="102" t="s">
        <v>125</v>
      </c>
      <c r="D125" s="131" t="s">
        <v>80</v>
      </c>
      <c r="E125" s="132">
        <v>37491</v>
      </c>
      <c r="F125" s="65">
        <f t="shared" si="9"/>
        <v>23</v>
      </c>
      <c r="G125" s="65">
        <f t="shared" si="10"/>
        <v>8</v>
      </c>
      <c r="H125" s="30">
        <f t="shared" si="11"/>
        <v>2002</v>
      </c>
      <c r="I125" s="111" t="s">
        <v>524</v>
      </c>
      <c r="J125" s="111" t="s">
        <v>525</v>
      </c>
      <c r="K125" s="89" t="s">
        <v>51</v>
      </c>
      <c r="L125" s="111" t="s">
        <v>116</v>
      </c>
      <c r="M125" s="89" t="s">
        <v>178</v>
      </c>
      <c r="N125" s="60">
        <v>45409</v>
      </c>
      <c r="O125" s="115" t="s">
        <v>533</v>
      </c>
      <c r="P125" s="116" t="s">
        <v>105</v>
      </c>
      <c r="Q125" s="118" t="s">
        <v>42</v>
      </c>
      <c r="R125" s="60">
        <v>45409</v>
      </c>
    </row>
    <row r="126" spans="1:18" s="31" customFormat="1" x14ac:dyDescent="0.25">
      <c r="A126" s="30">
        <v>115</v>
      </c>
      <c r="B126" s="148">
        <v>80</v>
      </c>
      <c r="C126" s="102" t="s">
        <v>594</v>
      </c>
      <c r="D126" s="131" t="s">
        <v>595</v>
      </c>
      <c r="E126" s="132">
        <v>37297</v>
      </c>
      <c r="F126" s="65">
        <f t="shared" si="9"/>
        <v>10</v>
      </c>
      <c r="G126" s="65">
        <f t="shared" si="10"/>
        <v>2</v>
      </c>
      <c r="H126" s="30">
        <f t="shared" si="11"/>
        <v>2002</v>
      </c>
      <c r="I126" s="111" t="s">
        <v>917</v>
      </c>
      <c r="J126" s="111" t="s">
        <v>918</v>
      </c>
      <c r="K126" s="89" t="s">
        <v>48</v>
      </c>
      <c r="L126" s="111" t="s">
        <v>271</v>
      </c>
      <c r="M126" s="89" t="s">
        <v>178</v>
      </c>
      <c r="N126" s="60">
        <v>45409</v>
      </c>
      <c r="O126" s="115" t="s">
        <v>533</v>
      </c>
      <c r="P126" s="116" t="s">
        <v>105</v>
      </c>
      <c r="Q126" s="118" t="s">
        <v>42</v>
      </c>
      <c r="R126" s="60">
        <v>45409</v>
      </c>
    </row>
    <row r="127" spans="1:18" s="31" customFormat="1" x14ac:dyDescent="0.25">
      <c r="A127" s="30">
        <v>116</v>
      </c>
      <c r="B127" s="148">
        <v>35</v>
      </c>
      <c r="C127" s="102" t="s">
        <v>203</v>
      </c>
      <c r="D127" s="131" t="s">
        <v>90</v>
      </c>
      <c r="E127" s="132">
        <v>37459</v>
      </c>
      <c r="F127" s="65">
        <f t="shared" si="9"/>
        <v>22</v>
      </c>
      <c r="G127" s="65">
        <f t="shared" si="10"/>
        <v>7</v>
      </c>
      <c r="H127" s="30">
        <f t="shared" si="11"/>
        <v>2002</v>
      </c>
      <c r="I127" s="111" t="s">
        <v>202</v>
      </c>
      <c r="J127" s="111" t="s">
        <v>254</v>
      </c>
      <c r="K127" s="89" t="s">
        <v>68</v>
      </c>
      <c r="L127" s="111" t="s">
        <v>149</v>
      </c>
      <c r="M127" s="89" t="s">
        <v>178</v>
      </c>
      <c r="N127" s="60">
        <v>45409</v>
      </c>
      <c r="O127" s="115" t="s">
        <v>533</v>
      </c>
      <c r="P127" s="116" t="s">
        <v>105</v>
      </c>
      <c r="Q127" s="118" t="s">
        <v>42</v>
      </c>
      <c r="R127" s="60">
        <v>45409</v>
      </c>
    </row>
    <row r="128" spans="1:18" s="31" customFormat="1" x14ac:dyDescent="0.25">
      <c r="A128" s="30">
        <v>117</v>
      </c>
      <c r="B128" s="148">
        <v>70</v>
      </c>
      <c r="C128" s="102" t="s">
        <v>352</v>
      </c>
      <c r="D128" s="131" t="s">
        <v>585</v>
      </c>
      <c r="E128" s="132">
        <v>37464</v>
      </c>
      <c r="F128" s="65">
        <f t="shared" si="9"/>
        <v>27</v>
      </c>
      <c r="G128" s="65">
        <f t="shared" si="10"/>
        <v>7</v>
      </c>
      <c r="H128" s="30">
        <f t="shared" si="11"/>
        <v>2002</v>
      </c>
      <c r="I128" s="111" t="s">
        <v>899</v>
      </c>
      <c r="J128" s="111" t="s">
        <v>900</v>
      </c>
      <c r="K128" s="89" t="s">
        <v>60</v>
      </c>
      <c r="L128" s="111" t="s">
        <v>282</v>
      </c>
      <c r="M128" s="89" t="s">
        <v>178</v>
      </c>
      <c r="N128" s="60">
        <v>45409</v>
      </c>
      <c r="O128" s="115" t="s">
        <v>533</v>
      </c>
      <c r="P128" s="116" t="s">
        <v>105</v>
      </c>
      <c r="Q128" s="118" t="s">
        <v>42</v>
      </c>
      <c r="R128" s="60">
        <v>45409</v>
      </c>
    </row>
    <row r="129" spans="1:18" s="31" customFormat="1" x14ac:dyDescent="0.25">
      <c r="A129" s="30">
        <v>118</v>
      </c>
      <c r="B129" s="148">
        <v>3</v>
      </c>
      <c r="C129" s="102" t="s">
        <v>316</v>
      </c>
      <c r="D129" s="131" t="s">
        <v>317</v>
      </c>
      <c r="E129" s="132">
        <v>37417</v>
      </c>
      <c r="F129" s="65">
        <f t="shared" si="9"/>
        <v>10</v>
      </c>
      <c r="G129" s="65">
        <f t="shared" si="10"/>
        <v>6</v>
      </c>
      <c r="H129" s="30">
        <f t="shared" si="11"/>
        <v>2002</v>
      </c>
      <c r="I129" s="111" t="s">
        <v>421</v>
      </c>
      <c r="J129" s="111" t="s">
        <v>422</v>
      </c>
      <c r="K129" s="89" t="s">
        <v>60</v>
      </c>
      <c r="L129" s="111" t="s">
        <v>282</v>
      </c>
      <c r="M129" s="89" t="s">
        <v>178</v>
      </c>
      <c r="N129" s="60">
        <v>45409</v>
      </c>
      <c r="O129" s="115" t="s">
        <v>533</v>
      </c>
      <c r="P129" s="116" t="s">
        <v>105</v>
      </c>
      <c r="Q129" s="118" t="s">
        <v>42</v>
      </c>
      <c r="R129" s="60">
        <v>45409</v>
      </c>
    </row>
    <row r="130" spans="1:18" s="31" customFormat="1" x14ac:dyDescent="0.25">
      <c r="A130" s="30">
        <v>119</v>
      </c>
      <c r="B130" s="148">
        <v>38</v>
      </c>
      <c r="C130" s="102" t="s">
        <v>562</v>
      </c>
      <c r="D130" s="131" t="s">
        <v>72</v>
      </c>
      <c r="E130" s="132">
        <v>37465</v>
      </c>
      <c r="F130" s="65">
        <f t="shared" si="9"/>
        <v>28</v>
      </c>
      <c r="G130" s="65">
        <f t="shared" si="10"/>
        <v>7</v>
      </c>
      <c r="H130" s="30">
        <f t="shared" si="11"/>
        <v>2002</v>
      </c>
      <c r="I130" s="111" t="s">
        <v>854</v>
      </c>
      <c r="J130" s="111" t="s">
        <v>855</v>
      </c>
      <c r="K130" s="89" t="s">
        <v>62</v>
      </c>
      <c r="L130" s="111" t="s">
        <v>278</v>
      </c>
      <c r="M130" s="89" t="s">
        <v>178</v>
      </c>
      <c r="N130" s="60">
        <v>45409</v>
      </c>
      <c r="O130" s="115" t="s">
        <v>533</v>
      </c>
      <c r="P130" s="116" t="s">
        <v>105</v>
      </c>
      <c r="Q130" s="118" t="s">
        <v>42</v>
      </c>
      <c r="R130" s="60">
        <v>45409</v>
      </c>
    </row>
    <row r="131" spans="1:18" s="31" customFormat="1" x14ac:dyDescent="0.25">
      <c r="A131" s="30">
        <v>120</v>
      </c>
      <c r="B131" s="148">
        <v>16</v>
      </c>
      <c r="C131" s="102" t="s">
        <v>190</v>
      </c>
      <c r="D131" s="131" t="s">
        <v>49</v>
      </c>
      <c r="E131" s="132">
        <v>37503</v>
      </c>
      <c r="F131" s="65">
        <f t="shared" si="9"/>
        <v>4</v>
      </c>
      <c r="G131" s="65">
        <f t="shared" si="10"/>
        <v>9</v>
      </c>
      <c r="H131" s="30">
        <f t="shared" si="11"/>
        <v>2002</v>
      </c>
      <c r="I131" s="111" t="s">
        <v>526</v>
      </c>
      <c r="J131" s="111" t="s">
        <v>527</v>
      </c>
      <c r="K131" s="89" t="s">
        <v>51</v>
      </c>
      <c r="L131" s="111" t="s">
        <v>116</v>
      </c>
      <c r="M131" s="89" t="s">
        <v>178</v>
      </c>
      <c r="N131" s="60">
        <v>45409</v>
      </c>
      <c r="O131" s="115" t="s">
        <v>533</v>
      </c>
      <c r="P131" s="116" t="s">
        <v>105</v>
      </c>
      <c r="Q131" s="118" t="s">
        <v>42</v>
      </c>
      <c r="R131" s="60">
        <v>45409</v>
      </c>
    </row>
    <row r="132" spans="1:18" s="31" customFormat="1" x14ac:dyDescent="0.25">
      <c r="A132" s="30">
        <v>121</v>
      </c>
      <c r="B132" s="148">
        <v>41</v>
      </c>
      <c r="C132" s="102" t="s">
        <v>566</v>
      </c>
      <c r="D132" s="131" t="s">
        <v>210</v>
      </c>
      <c r="E132" s="132">
        <v>37021</v>
      </c>
      <c r="F132" s="65">
        <f t="shared" si="9"/>
        <v>10</v>
      </c>
      <c r="G132" s="65">
        <f t="shared" si="10"/>
        <v>5</v>
      </c>
      <c r="H132" s="30">
        <f t="shared" si="11"/>
        <v>2001</v>
      </c>
      <c r="I132" s="111" t="s">
        <v>860</v>
      </c>
      <c r="J132" s="111" t="s">
        <v>861</v>
      </c>
      <c r="K132" s="89" t="s">
        <v>65</v>
      </c>
      <c r="L132" s="111" t="s">
        <v>128</v>
      </c>
      <c r="M132" s="89" t="s">
        <v>178</v>
      </c>
      <c r="N132" s="60">
        <v>45409</v>
      </c>
      <c r="O132" s="115" t="s">
        <v>533</v>
      </c>
      <c r="P132" s="116" t="s">
        <v>105</v>
      </c>
      <c r="Q132" s="118" t="s">
        <v>42</v>
      </c>
      <c r="R132" s="60">
        <v>45409</v>
      </c>
    </row>
    <row r="133" spans="1:18" s="32" customFormat="1" x14ac:dyDescent="0.25">
      <c r="A133" s="30">
        <v>122</v>
      </c>
      <c r="B133" s="148">
        <v>94</v>
      </c>
      <c r="C133" s="102" t="s">
        <v>604</v>
      </c>
      <c r="D133" s="131" t="s">
        <v>73</v>
      </c>
      <c r="E133" s="132">
        <v>37566</v>
      </c>
      <c r="F133" s="65">
        <f t="shared" si="9"/>
        <v>6</v>
      </c>
      <c r="G133" s="65">
        <f t="shared" si="10"/>
        <v>11</v>
      </c>
      <c r="H133" s="30">
        <f t="shared" si="11"/>
        <v>2002</v>
      </c>
      <c r="I133" s="111" t="s">
        <v>933</v>
      </c>
      <c r="J133" s="111" t="s">
        <v>934</v>
      </c>
      <c r="K133" s="89" t="s">
        <v>51</v>
      </c>
      <c r="L133" s="111" t="s">
        <v>116</v>
      </c>
      <c r="M133" s="89" t="s">
        <v>178</v>
      </c>
      <c r="N133" s="60">
        <v>45409</v>
      </c>
      <c r="O133" s="115" t="s">
        <v>533</v>
      </c>
      <c r="P133" s="116" t="s">
        <v>105</v>
      </c>
      <c r="Q133" s="118" t="s">
        <v>42</v>
      </c>
      <c r="R133" s="60">
        <v>45409</v>
      </c>
    </row>
    <row r="134" spans="1:18" s="31" customFormat="1" x14ac:dyDescent="0.25">
      <c r="A134" s="30">
        <v>123</v>
      </c>
      <c r="B134" s="148">
        <v>73</v>
      </c>
      <c r="C134" s="102" t="s">
        <v>588</v>
      </c>
      <c r="D134" s="131" t="s">
        <v>201</v>
      </c>
      <c r="E134" s="132">
        <v>37230</v>
      </c>
      <c r="F134" s="65">
        <f t="shared" si="9"/>
        <v>5</v>
      </c>
      <c r="G134" s="65">
        <f t="shared" si="10"/>
        <v>12</v>
      </c>
      <c r="H134" s="30">
        <f t="shared" si="11"/>
        <v>2001</v>
      </c>
      <c r="I134" s="111" t="s">
        <v>905</v>
      </c>
      <c r="J134" s="111" t="s">
        <v>906</v>
      </c>
      <c r="K134" s="89" t="s">
        <v>144</v>
      </c>
      <c r="L134" s="111" t="s">
        <v>280</v>
      </c>
      <c r="M134" s="89" t="s">
        <v>182</v>
      </c>
      <c r="N134" s="60">
        <v>45409</v>
      </c>
      <c r="O134" s="115" t="s">
        <v>533</v>
      </c>
      <c r="P134" s="116" t="s">
        <v>105</v>
      </c>
      <c r="Q134" s="118" t="s">
        <v>42</v>
      </c>
      <c r="R134" s="60">
        <v>45409</v>
      </c>
    </row>
    <row r="135" spans="1:18" s="31" customFormat="1" x14ac:dyDescent="0.25">
      <c r="A135" s="30">
        <v>124</v>
      </c>
      <c r="B135" s="148">
        <v>89</v>
      </c>
      <c r="C135" s="102" t="s">
        <v>225</v>
      </c>
      <c r="D135" s="131" t="s">
        <v>103</v>
      </c>
      <c r="E135" s="132">
        <v>37566</v>
      </c>
      <c r="F135" s="65">
        <f t="shared" si="9"/>
        <v>6</v>
      </c>
      <c r="G135" s="65">
        <f t="shared" si="10"/>
        <v>11</v>
      </c>
      <c r="H135" s="30">
        <f t="shared" si="11"/>
        <v>2002</v>
      </c>
      <c r="I135" s="111" t="s">
        <v>429</v>
      </c>
      <c r="J135" s="111" t="s">
        <v>430</v>
      </c>
      <c r="K135" s="89" t="s">
        <v>62</v>
      </c>
      <c r="L135" s="111" t="s">
        <v>287</v>
      </c>
      <c r="M135" s="89" t="s">
        <v>178</v>
      </c>
      <c r="N135" s="60">
        <v>45409</v>
      </c>
      <c r="O135" s="115" t="s">
        <v>533</v>
      </c>
      <c r="P135" s="116" t="s">
        <v>105</v>
      </c>
      <c r="Q135" s="118" t="s">
        <v>42</v>
      </c>
      <c r="R135" s="60">
        <v>45409</v>
      </c>
    </row>
    <row r="136" spans="1:18" s="31" customFormat="1" x14ac:dyDescent="0.25">
      <c r="A136" s="30">
        <v>125</v>
      </c>
      <c r="B136" s="148">
        <v>48</v>
      </c>
      <c r="C136" s="102" t="s">
        <v>356</v>
      </c>
      <c r="D136" s="131" t="s">
        <v>103</v>
      </c>
      <c r="E136" s="132">
        <v>37271</v>
      </c>
      <c r="F136" s="65">
        <f t="shared" si="9"/>
        <v>15</v>
      </c>
      <c r="G136" s="65">
        <f t="shared" si="10"/>
        <v>1</v>
      </c>
      <c r="H136" s="30">
        <f t="shared" si="11"/>
        <v>2002</v>
      </c>
      <c r="I136" s="111" t="s">
        <v>870</v>
      </c>
      <c r="J136" s="111" t="s">
        <v>871</v>
      </c>
      <c r="K136" s="89" t="s">
        <v>56</v>
      </c>
      <c r="L136" s="111" t="s">
        <v>120</v>
      </c>
      <c r="M136" s="89" t="s">
        <v>178</v>
      </c>
      <c r="N136" s="60">
        <v>45409</v>
      </c>
      <c r="O136" s="115" t="s">
        <v>533</v>
      </c>
      <c r="P136" s="116" t="s">
        <v>105</v>
      </c>
      <c r="Q136" s="118" t="s">
        <v>42</v>
      </c>
      <c r="R136" s="60">
        <v>45409</v>
      </c>
    </row>
    <row r="137" spans="1:18" s="31" customFormat="1" x14ac:dyDescent="0.25">
      <c r="A137" s="30">
        <v>126</v>
      </c>
      <c r="B137" s="148">
        <v>7</v>
      </c>
      <c r="C137" s="102" t="s">
        <v>541</v>
      </c>
      <c r="D137" s="131" t="s">
        <v>542</v>
      </c>
      <c r="E137" s="132">
        <v>37363</v>
      </c>
      <c r="F137" s="65">
        <f t="shared" si="9"/>
        <v>17</v>
      </c>
      <c r="G137" s="65">
        <f t="shared" si="10"/>
        <v>4</v>
      </c>
      <c r="H137" s="30">
        <f t="shared" si="11"/>
        <v>2002</v>
      </c>
      <c r="I137" s="111" t="s">
        <v>808</v>
      </c>
      <c r="J137" s="111" t="s">
        <v>809</v>
      </c>
      <c r="K137" s="89" t="s">
        <v>56</v>
      </c>
      <c r="L137" s="111" t="s">
        <v>120</v>
      </c>
      <c r="M137" s="89" t="s">
        <v>178</v>
      </c>
      <c r="N137" s="60">
        <v>45409</v>
      </c>
      <c r="O137" s="115" t="s">
        <v>533</v>
      </c>
      <c r="P137" s="116" t="s">
        <v>105</v>
      </c>
      <c r="Q137" s="118" t="s">
        <v>42</v>
      </c>
      <c r="R137" s="60">
        <v>45409</v>
      </c>
    </row>
    <row r="138" spans="1:18" s="31" customFormat="1" x14ac:dyDescent="0.25">
      <c r="A138" s="30">
        <v>127</v>
      </c>
      <c r="B138" s="148">
        <v>20</v>
      </c>
      <c r="C138" s="102" t="s">
        <v>548</v>
      </c>
      <c r="D138" s="131" t="s">
        <v>145</v>
      </c>
      <c r="E138" s="132">
        <v>37539</v>
      </c>
      <c r="F138" s="65">
        <f t="shared" si="9"/>
        <v>10</v>
      </c>
      <c r="G138" s="65">
        <f t="shared" si="10"/>
        <v>10</v>
      </c>
      <c r="H138" s="30">
        <f t="shared" si="11"/>
        <v>2002</v>
      </c>
      <c r="I138" s="111" t="s">
        <v>822</v>
      </c>
      <c r="J138" s="111" t="s">
        <v>823</v>
      </c>
      <c r="K138" s="89" t="s">
        <v>51</v>
      </c>
      <c r="L138" s="111" t="s">
        <v>116</v>
      </c>
      <c r="M138" s="89" t="s">
        <v>178</v>
      </c>
      <c r="N138" s="60">
        <v>45409</v>
      </c>
      <c r="O138" s="115" t="s">
        <v>533</v>
      </c>
      <c r="P138" s="116" t="s">
        <v>105</v>
      </c>
      <c r="Q138" s="118" t="s">
        <v>42</v>
      </c>
      <c r="R138" s="60">
        <v>45409</v>
      </c>
    </row>
    <row r="139" spans="1:18" s="31" customFormat="1" x14ac:dyDescent="0.25">
      <c r="A139" s="30">
        <v>128</v>
      </c>
      <c r="B139" s="148">
        <v>112</v>
      </c>
      <c r="C139" s="102" t="s">
        <v>618</v>
      </c>
      <c r="D139" s="131" t="s">
        <v>145</v>
      </c>
      <c r="E139" s="132">
        <v>37561</v>
      </c>
      <c r="F139" s="65">
        <f t="shared" si="9"/>
        <v>1</v>
      </c>
      <c r="G139" s="65">
        <f t="shared" si="10"/>
        <v>11</v>
      </c>
      <c r="H139" s="30">
        <f t="shared" si="11"/>
        <v>2002</v>
      </c>
      <c r="I139" s="111" t="s">
        <v>965</v>
      </c>
      <c r="J139" s="111" t="s">
        <v>966</v>
      </c>
      <c r="K139" s="89" t="s">
        <v>62</v>
      </c>
      <c r="L139" s="111" t="s">
        <v>283</v>
      </c>
      <c r="M139" s="89" t="s">
        <v>178</v>
      </c>
      <c r="N139" s="60">
        <v>45409</v>
      </c>
      <c r="O139" s="115" t="s">
        <v>533</v>
      </c>
      <c r="P139" s="116" t="s">
        <v>105</v>
      </c>
      <c r="Q139" s="118" t="s">
        <v>42</v>
      </c>
      <c r="R139" s="60">
        <v>45409</v>
      </c>
    </row>
    <row r="140" spans="1:18" s="31" customFormat="1" x14ac:dyDescent="0.25">
      <c r="A140" s="30">
        <v>129</v>
      </c>
      <c r="B140" s="148">
        <v>51</v>
      </c>
      <c r="C140" s="102" t="s">
        <v>571</v>
      </c>
      <c r="D140" s="131" t="s">
        <v>145</v>
      </c>
      <c r="E140" s="132">
        <v>37370</v>
      </c>
      <c r="F140" s="65">
        <f t="shared" ref="F140:F171" si="12">DAY(E140)</f>
        <v>24</v>
      </c>
      <c r="G140" s="65">
        <f t="shared" si="10"/>
        <v>4</v>
      </c>
      <c r="H140" s="30">
        <f t="shared" si="11"/>
        <v>2002</v>
      </c>
      <c r="I140" s="111" t="s">
        <v>874</v>
      </c>
      <c r="J140" s="111" t="s">
        <v>875</v>
      </c>
      <c r="K140" s="89" t="s">
        <v>55</v>
      </c>
      <c r="L140" s="111" t="s">
        <v>277</v>
      </c>
      <c r="M140" s="89" t="s">
        <v>178</v>
      </c>
      <c r="N140" s="60">
        <v>45409</v>
      </c>
      <c r="O140" s="115" t="s">
        <v>533</v>
      </c>
      <c r="P140" s="116" t="s">
        <v>105</v>
      </c>
      <c r="Q140" s="118" t="s">
        <v>42</v>
      </c>
      <c r="R140" s="60">
        <v>45409</v>
      </c>
    </row>
    <row r="141" spans="1:18" s="31" customFormat="1" x14ac:dyDescent="0.25">
      <c r="A141" s="33">
        <v>130</v>
      </c>
      <c r="B141" s="149">
        <v>42</v>
      </c>
      <c r="C141" s="103" t="s">
        <v>567</v>
      </c>
      <c r="D141" s="136" t="s">
        <v>145</v>
      </c>
      <c r="E141" s="137">
        <v>36817</v>
      </c>
      <c r="F141" s="66">
        <f t="shared" si="12"/>
        <v>18</v>
      </c>
      <c r="G141" s="66">
        <f t="shared" si="10"/>
        <v>10</v>
      </c>
      <c r="H141" s="33">
        <f t="shared" si="11"/>
        <v>2000</v>
      </c>
      <c r="I141" s="112" t="s">
        <v>862</v>
      </c>
      <c r="J141" s="112" t="s">
        <v>863</v>
      </c>
      <c r="K141" s="101" t="s">
        <v>144</v>
      </c>
      <c r="L141" s="112" t="s">
        <v>280</v>
      </c>
      <c r="M141" s="101" t="s">
        <v>182</v>
      </c>
      <c r="N141" s="61">
        <v>45409</v>
      </c>
      <c r="O141" s="123" t="s">
        <v>533</v>
      </c>
      <c r="P141" s="124" t="s">
        <v>105</v>
      </c>
      <c r="Q141" s="122" t="s">
        <v>42</v>
      </c>
      <c r="R141" s="61">
        <v>45409</v>
      </c>
    </row>
    <row r="142" spans="1:18" s="57" customFormat="1" x14ac:dyDescent="0.25">
      <c r="A142" s="58"/>
      <c r="B142" s="107"/>
      <c r="E142" s="84"/>
      <c r="F142" s="85"/>
      <c r="G142" s="85"/>
      <c r="H142" s="86"/>
      <c r="I142" s="70"/>
      <c r="J142" s="70"/>
      <c r="K142" s="87"/>
      <c r="L142" s="70"/>
      <c r="M142" s="70"/>
      <c r="N142" s="88"/>
      <c r="O142" s="70"/>
      <c r="P142" s="62"/>
      <c r="Q142" s="87"/>
    </row>
    <row r="143" spans="1:18" s="58" customFormat="1" ht="33.75" customHeight="1" x14ac:dyDescent="0.25">
      <c r="A143" s="160" t="s">
        <v>1395</v>
      </c>
      <c r="B143" s="160"/>
      <c r="C143" s="160"/>
      <c r="D143" s="160"/>
      <c r="E143" s="95"/>
      <c r="F143" s="96"/>
      <c r="G143" s="96"/>
      <c r="H143" s="97"/>
      <c r="I143" s="98"/>
      <c r="J143" s="98"/>
      <c r="K143" s="94"/>
      <c r="L143" s="70"/>
      <c r="M143" s="70"/>
      <c r="N143" s="88"/>
      <c r="O143" s="71" t="s">
        <v>43</v>
      </c>
      <c r="P143" s="62"/>
      <c r="Q143" s="63"/>
    </row>
    <row r="144" spans="1:18" s="34" customFormat="1" x14ac:dyDescent="0.25">
      <c r="B144" s="108"/>
      <c r="C144" s="58"/>
      <c r="D144" s="58"/>
      <c r="E144" s="41"/>
      <c r="F144" s="54"/>
      <c r="G144" s="54"/>
      <c r="H144" s="42"/>
      <c r="I144" s="69"/>
      <c r="J144" s="69"/>
      <c r="K144" s="43"/>
      <c r="L144" s="40"/>
      <c r="M144" s="40"/>
      <c r="N144" s="83"/>
      <c r="O144" s="72"/>
      <c r="P144" s="38" t="s">
        <v>44</v>
      </c>
      <c r="Q144" s="38">
        <f>COUNTIF($Q$12:$Q$141, "B.201")</f>
        <v>26</v>
      </c>
    </row>
    <row r="145" spans="2:18" s="34" customFormat="1" x14ac:dyDescent="0.25">
      <c r="B145" s="108"/>
      <c r="C145" s="58"/>
      <c r="D145" s="58"/>
      <c r="E145" s="41"/>
      <c r="F145" s="55"/>
      <c r="G145" s="55"/>
      <c r="H145" s="44"/>
      <c r="I145" s="40"/>
      <c r="J145" s="40"/>
      <c r="K145" s="43"/>
      <c r="L145" s="40"/>
      <c r="M145" s="40"/>
      <c r="N145" s="83"/>
      <c r="O145" s="72"/>
      <c r="P145" s="38" t="s">
        <v>41</v>
      </c>
      <c r="Q145" s="38">
        <f>COUNTIF($Q$12:$Q$141, "B.202")</f>
        <v>26</v>
      </c>
    </row>
    <row r="146" spans="2:18" s="34" customFormat="1" x14ac:dyDescent="0.25">
      <c r="B146" s="108"/>
      <c r="C146" s="58"/>
      <c r="D146" s="58"/>
      <c r="E146" s="41"/>
      <c r="F146" s="55"/>
      <c r="G146" s="55"/>
      <c r="H146" s="44"/>
      <c r="I146" s="40"/>
      <c r="J146" s="40"/>
      <c r="K146" s="43"/>
      <c r="L146" s="40"/>
      <c r="M146" s="40"/>
      <c r="N146" s="83"/>
      <c r="O146" s="72"/>
      <c r="P146" s="38" t="s">
        <v>40</v>
      </c>
      <c r="Q146" s="38">
        <f>COUNTIF($Q$12:$Q$141, "B.301")</f>
        <v>26</v>
      </c>
    </row>
    <row r="147" spans="2:18" s="34" customFormat="1" x14ac:dyDescent="0.25">
      <c r="B147" s="108"/>
      <c r="C147" s="58"/>
      <c r="D147" s="58"/>
      <c r="E147" s="41"/>
      <c r="F147" s="55"/>
      <c r="G147" s="55"/>
      <c r="H147" s="44"/>
      <c r="I147" s="40"/>
      <c r="J147" s="40"/>
      <c r="K147" s="43"/>
      <c r="L147" s="40"/>
      <c r="M147" s="40"/>
      <c r="N147" s="83"/>
      <c r="O147" s="72"/>
      <c r="P147" s="38" t="s">
        <v>39</v>
      </c>
      <c r="Q147" s="38">
        <f>COUNTIF($Q$12:$Q$141, "B.302")</f>
        <v>26</v>
      </c>
    </row>
    <row r="148" spans="2:18" s="34" customFormat="1" x14ac:dyDescent="0.25">
      <c r="B148" s="108"/>
      <c r="C148" s="58"/>
      <c r="D148" s="58"/>
      <c r="E148" s="41"/>
      <c r="F148" s="55"/>
      <c r="G148" s="55"/>
      <c r="H148" s="44"/>
      <c r="I148" s="40"/>
      <c r="J148" s="40"/>
      <c r="K148" s="43"/>
      <c r="L148" s="40"/>
      <c r="M148" s="40"/>
      <c r="N148" s="83"/>
      <c r="O148" s="72"/>
      <c r="P148" s="38" t="s">
        <v>45</v>
      </c>
      <c r="Q148" s="38">
        <f>COUNTIF($Q$12:$Q$141, "B.401")</f>
        <v>0</v>
      </c>
    </row>
    <row r="149" spans="2:18" s="34" customFormat="1" x14ac:dyDescent="0.25">
      <c r="B149" s="108"/>
      <c r="C149" s="58"/>
      <c r="D149" s="58"/>
      <c r="E149" s="41"/>
      <c r="F149" s="55"/>
      <c r="G149" s="55"/>
      <c r="H149" s="44"/>
      <c r="I149" s="40"/>
      <c r="J149" s="40"/>
      <c r="K149" s="43"/>
      <c r="L149" s="40"/>
      <c r="M149" s="40"/>
      <c r="N149" s="83"/>
      <c r="O149" s="72"/>
      <c r="P149" s="38" t="s">
        <v>42</v>
      </c>
      <c r="Q149" s="38">
        <f>COUNTIF($Q$12:$Q$141, "B.402")</f>
        <v>26</v>
      </c>
    </row>
    <row r="150" spans="2:18" s="34" customFormat="1" x14ac:dyDescent="0.25">
      <c r="B150" s="108"/>
      <c r="C150" s="58"/>
      <c r="D150" s="58"/>
      <c r="E150" s="41"/>
      <c r="F150" s="55"/>
      <c r="G150" s="55"/>
      <c r="H150" s="44"/>
      <c r="I150" s="40"/>
      <c r="J150" s="40"/>
      <c r="K150" s="43"/>
      <c r="L150" s="40"/>
      <c r="M150" s="40"/>
      <c r="N150" s="83"/>
      <c r="O150" s="72"/>
      <c r="P150" s="38" t="s">
        <v>46</v>
      </c>
      <c r="Q150" s="38">
        <f>COUNTIF($Q$12:$Q$141, "B.403")</f>
        <v>0</v>
      </c>
    </row>
    <row r="151" spans="2:18" s="34" customFormat="1" x14ac:dyDescent="0.25">
      <c r="B151" s="108"/>
      <c r="C151" s="58"/>
      <c r="D151" s="58"/>
      <c r="E151" s="41"/>
      <c r="F151" s="55"/>
      <c r="G151" s="55"/>
      <c r="H151" s="44"/>
      <c r="I151" s="40"/>
      <c r="J151" s="40"/>
      <c r="K151" s="43"/>
      <c r="L151" s="40"/>
      <c r="M151" s="40"/>
      <c r="N151" s="83"/>
      <c r="O151" s="72"/>
      <c r="P151" s="38" t="s">
        <v>160</v>
      </c>
      <c r="Q151" s="38">
        <f>COUNTIF($Q$12:$Q$141, "C.201")</f>
        <v>0</v>
      </c>
    </row>
    <row r="152" spans="2:18" s="34" customFormat="1" x14ac:dyDescent="0.25">
      <c r="B152" s="108"/>
      <c r="C152" s="58"/>
      <c r="D152" s="58"/>
      <c r="E152" s="41"/>
      <c r="F152" s="55"/>
      <c r="G152" s="55"/>
      <c r="H152" s="44"/>
      <c r="I152" s="40"/>
      <c r="J152" s="40"/>
      <c r="K152" s="43"/>
      <c r="L152" s="40"/>
      <c r="M152" s="40"/>
      <c r="N152" s="83"/>
      <c r="O152" s="73"/>
      <c r="P152" s="45" t="s">
        <v>47</v>
      </c>
      <c r="Q152" s="35">
        <f>SUM(Q144:Q151)</f>
        <v>130</v>
      </c>
    </row>
    <row r="153" spans="2:18" x14ac:dyDescent="0.25">
      <c r="Q153" s="39"/>
      <c r="R153" s="2"/>
    </row>
    <row r="154" spans="2:18" x14ac:dyDescent="0.25">
      <c r="Q154" s="39"/>
      <c r="R154" s="2"/>
    </row>
    <row r="155" spans="2:18" x14ac:dyDescent="0.25">
      <c r="Q155" s="39"/>
      <c r="R155" s="2"/>
    </row>
    <row r="156" spans="2:18" x14ac:dyDescent="0.25">
      <c r="Q156" s="39"/>
      <c r="R156" s="2"/>
    </row>
    <row r="157" spans="2:18" x14ac:dyDescent="0.25">
      <c r="Q157" s="39"/>
      <c r="R157" s="2"/>
    </row>
    <row r="158" spans="2:18" x14ac:dyDescent="0.25">
      <c r="Q158" s="39"/>
      <c r="R158" s="2"/>
    </row>
    <row r="159" spans="2:18" x14ac:dyDescent="0.25">
      <c r="Q159" s="39"/>
      <c r="R159" s="2"/>
    </row>
    <row r="160" spans="2:18" x14ac:dyDescent="0.25">
      <c r="Q160" s="39"/>
      <c r="R160" s="2"/>
    </row>
    <row r="161" spans="17:18" x14ac:dyDescent="0.25">
      <c r="Q161" s="39"/>
      <c r="R161" s="2"/>
    </row>
    <row r="162" spans="17:18" x14ac:dyDescent="0.25">
      <c r="Q162" s="39"/>
      <c r="R162" s="2"/>
    </row>
    <row r="163" spans="17:18" x14ac:dyDescent="0.25">
      <c r="Q163" s="39"/>
      <c r="R163" s="2"/>
    </row>
    <row r="164" spans="17:18" x14ac:dyDescent="0.25">
      <c r="Q164" s="39"/>
      <c r="R164" s="2"/>
    </row>
    <row r="165" spans="17:18" x14ac:dyDescent="0.25">
      <c r="Q165" s="39"/>
      <c r="R165" s="2"/>
    </row>
    <row r="166" spans="17:18" x14ac:dyDescent="0.25">
      <c r="Q166" s="39"/>
      <c r="R166" s="2"/>
    </row>
    <row r="167" spans="17:18" x14ac:dyDescent="0.25">
      <c r="Q167" s="39"/>
      <c r="R167" s="2"/>
    </row>
    <row r="168" spans="17:18" x14ac:dyDescent="0.25">
      <c r="Q168" s="39"/>
      <c r="R168" s="2"/>
    </row>
    <row r="169" spans="17:18" x14ac:dyDescent="0.25">
      <c r="Q169" s="39"/>
      <c r="R169" s="2"/>
    </row>
    <row r="170" spans="17:18" x14ac:dyDescent="0.25">
      <c r="Q170" s="39"/>
      <c r="R170" s="2"/>
    </row>
    <row r="171" spans="17:18" x14ac:dyDescent="0.25">
      <c r="Q171" s="39"/>
      <c r="R171" s="2"/>
    </row>
    <row r="172" spans="17:18" x14ac:dyDescent="0.25">
      <c r="Q172" s="39"/>
      <c r="R172" s="2"/>
    </row>
    <row r="173" spans="17:18" x14ac:dyDescent="0.25">
      <c r="Q173" s="39"/>
      <c r="R173" s="2"/>
    </row>
    <row r="174" spans="17:18" x14ac:dyDescent="0.25">
      <c r="Q174" s="39"/>
      <c r="R174" s="2"/>
    </row>
    <row r="175" spans="17:18" x14ac:dyDescent="0.25">
      <c r="Q175" s="39"/>
      <c r="R175" s="2"/>
    </row>
    <row r="176" spans="17:18" x14ac:dyDescent="0.25">
      <c r="Q176" s="39"/>
      <c r="R176" s="2"/>
    </row>
    <row r="177" spans="17:18" x14ac:dyDescent="0.25">
      <c r="Q177" s="39"/>
      <c r="R177" s="2"/>
    </row>
    <row r="178" spans="17:18" x14ac:dyDescent="0.25">
      <c r="Q178" s="39"/>
      <c r="R178" s="2"/>
    </row>
    <row r="179" spans="17:18" x14ac:dyDescent="0.25">
      <c r="Q179" s="39"/>
      <c r="R179" s="2"/>
    </row>
    <row r="180" spans="17:18" x14ac:dyDescent="0.25">
      <c r="Q180" s="39"/>
      <c r="R180" s="2"/>
    </row>
    <row r="181" spans="17:18" x14ac:dyDescent="0.25">
      <c r="Q181" s="39"/>
      <c r="R181" s="2"/>
    </row>
    <row r="182" spans="17:18" x14ac:dyDescent="0.25">
      <c r="Q182" s="39"/>
      <c r="R182" s="2"/>
    </row>
    <row r="183" spans="17:18" x14ac:dyDescent="0.25">
      <c r="Q183" s="39"/>
      <c r="R183" s="2"/>
    </row>
    <row r="184" spans="17:18" x14ac:dyDescent="0.25">
      <c r="Q184" s="39"/>
      <c r="R184" s="2"/>
    </row>
    <row r="185" spans="17:18" x14ac:dyDescent="0.25">
      <c r="Q185" s="39"/>
      <c r="R185" s="2"/>
    </row>
    <row r="186" spans="17:18" x14ac:dyDescent="0.25">
      <c r="Q186" s="39"/>
      <c r="R186" s="2"/>
    </row>
    <row r="187" spans="17:18" x14ac:dyDescent="0.25">
      <c r="Q187" s="39"/>
      <c r="R187" s="2"/>
    </row>
    <row r="188" spans="17:18" x14ac:dyDescent="0.25">
      <c r="Q188" s="39"/>
      <c r="R188" s="2"/>
    </row>
    <row r="189" spans="17:18" x14ac:dyDescent="0.25">
      <c r="Q189" s="39"/>
      <c r="R189" s="2"/>
    </row>
    <row r="190" spans="17:18" x14ac:dyDescent="0.25">
      <c r="Q190" s="39"/>
      <c r="R190" s="2"/>
    </row>
    <row r="191" spans="17:18" x14ac:dyDescent="0.25">
      <c r="Q191" s="39"/>
      <c r="R191" s="2"/>
    </row>
    <row r="192" spans="17:18" x14ac:dyDescent="0.25">
      <c r="Q192" s="39"/>
      <c r="R192" s="2"/>
    </row>
    <row r="193" spans="17:18" x14ac:dyDescent="0.25">
      <c r="Q193" s="39"/>
      <c r="R193" s="2"/>
    </row>
    <row r="194" spans="17:18" x14ac:dyDescent="0.25">
      <c r="Q194" s="39"/>
      <c r="R194" s="2"/>
    </row>
    <row r="195" spans="17:18" x14ac:dyDescent="0.25">
      <c r="Q195" s="39"/>
      <c r="R195" s="2"/>
    </row>
    <row r="196" spans="17:18" x14ac:dyDescent="0.25">
      <c r="Q196" s="39"/>
      <c r="R196" s="2"/>
    </row>
    <row r="197" spans="17:18" x14ac:dyDescent="0.25">
      <c r="Q197" s="39"/>
      <c r="R197" s="2"/>
    </row>
    <row r="198" spans="17:18" x14ac:dyDescent="0.25">
      <c r="Q198" s="39"/>
      <c r="R198" s="2"/>
    </row>
    <row r="199" spans="17:18" x14ac:dyDescent="0.25">
      <c r="Q199" s="39"/>
      <c r="R199" s="2"/>
    </row>
    <row r="200" spans="17:18" x14ac:dyDescent="0.25">
      <c r="Q200" s="39"/>
      <c r="R200" s="2"/>
    </row>
    <row r="201" spans="17:18" x14ac:dyDescent="0.25">
      <c r="Q201" s="39"/>
      <c r="R201" s="2"/>
    </row>
    <row r="202" spans="17:18" x14ac:dyDescent="0.25">
      <c r="Q202" s="39"/>
      <c r="R202" s="2"/>
    </row>
    <row r="203" spans="17:18" x14ac:dyDescent="0.25">
      <c r="Q203" s="39"/>
      <c r="R203" s="2"/>
    </row>
    <row r="204" spans="17:18" x14ac:dyDescent="0.25">
      <c r="Q204" s="39"/>
      <c r="R204" s="2"/>
    </row>
    <row r="205" spans="17:18" x14ac:dyDescent="0.25">
      <c r="Q205" s="39"/>
      <c r="R205" s="2"/>
    </row>
    <row r="206" spans="17:18" x14ac:dyDescent="0.25">
      <c r="Q206" s="39"/>
      <c r="R206" s="2"/>
    </row>
    <row r="207" spans="17:18" x14ac:dyDescent="0.25">
      <c r="Q207" s="39"/>
      <c r="R207" s="2"/>
    </row>
    <row r="208" spans="17:18" x14ac:dyDescent="0.25">
      <c r="Q208" s="39"/>
      <c r="R208" s="2"/>
    </row>
    <row r="209" spans="17:18" x14ac:dyDescent="0.25">
      <c r="Q209" s="39"/>
      <c r="R209" s="2"/>
    </row>
    <row r="210" spans="17:18" x14ac:dyDescent="0.25">
      <c r="Q210" s="39"/>
      <c r="R210" s="2"/>
    </row>
    <row r="211" spans="17:18" x14ac:dyDescent="0.25">
      <c r="Q211" s="39"/>
      <c r="R211" s="2"/>
    </row>
    <row r="212" spans="17:18" x14ac:dyDescent="0.25">
      <c r="Q212" s="39"/>
      <c r="R212" s="2"/>
    </row>
    <row r="213" spans="17:18" x14ac:dyDescent="0.25">
      <c r="Q213" s="39"/>
      <c r="R213" s="2"/>
    </row>
    <row r="214" spans="17:18" x14ac:dyDescent="0.25">
      <c r="Q214" s="39"/>
      <c r="R214" s="2"/>
    </row>
    <row r="215" spans="17:18" x14ac:dyDescent="0.25">
      <c r="Q215" s="39"/>
      <c r="R215" s="2"/>
    </row>
    <row r="216" spans="17:18" x14ac:dyDescent="0.25">
      <c r="Q216" s="39"/>
      <c r="R216" s="2"/>
    </row>
    <row r="217" spans="17:18" x14ac:dyDescent="0.25">
      <c r="Q217" s="39"/>
      <c r="R217" s="2"/>
    </row>
    <row r="218" spans="17:18" x14ac:dyDescent="0.25">
      <c r="Q218" s="39"/>
      <c r="R218" s="2"/>
    </row>
    <row r="219" spans="17:18" x14ac:dyDescent="0.25">
      <c r="Q219" s="39"/>
      <c r="R219" s="2"/>
    </row>
    <row r="220" spans="17:18" x14ac:dyDescent="0.25">
      <c r="Q220" s="39"/>
      <c r="R220" s="2"/>
    </row>
    <row r="221" spans="17:18" x14ac:dyDescent="0.25">
      <c r="Q221" s="39"/>
      <c r="R221" s="2"/>
    </row>
    <row r="222" spans="17:18" x14ac:dyDescent="0.25">
      <c r="Q222" s="39"/>
      <c r="R222" s="2"/>
    </row>
    <row r="223" spans="17:18" x14ac:dyDescent="0.25">
      <c r="Q223" s="39"/>
      <c r="R223" s="2"/>
    </row>
    <row r="224" spans="17:18" x14ac:dyDescent="0.25">
      <c r="Q224" s="39"/>
      <c r="R224" s="2"/>
    </row>
    <row r="225" spans="17:18" x14ac:dyDescent="0.25">
      <c r="Q225" s="39"/>
      <c r="R225" s="2"/>
    </row>
    <row r="226" spans="17:18" x14ac:dyDescent="0.25">
      <c r="Q226" s="39"/>
      <c r="R226" s="2"/>
    </row>
    <row r="227" spans="17:18" x14ac:dyDescent="0.25">
      <c r="Q227" s="39"/>
      <c r="R227" s="2"/>
    </row>
    <row r="228" spans="17:18" x14ac:dyDescent="0.25">
      <c r="Q228" s="39"/>
      <c r="R228" s="2"/>
    </row>
    <row r="229" spans="17:18" x14ac:dyDescent="0.25">
      <c r="Q229" s="39"/>
      <c r="R229" s="2"/>
    </row>
    <row r="230" spans="17:18" x14ac:dyDescent="0.25">
      <c r="Q230" s="39"/>
      <c r="R230" s="2"/>
    </row>
    <row r="231" spans="17:18" x14ac:dyDescent="0.25">
      <c r="Q231" s="39"/>
      <c r="R231" s="2"/>
    </row>
    <row r="232" spans="17:18" x14ac:dyDescent="0.25">
      <c r="Q232" s="39"/>
      <c r="R232" s="2"/>
    </row>
    <row r="233" spans="17:18" x14ac:dyDescent="0.25">
      <c r="Q233" s="39"/>
      <c r="R233" s="2"/>
    </row>
    <row r="234" spans="17:18" x14ac:dyDescent="0.25">
      <c r="Q234" s="39"/>
      <c r="R234" s="2"/>
    </row>
    <row r="235" spans="17:18" x14ac:dyDescent="0.25">
      <c r="Q235" s="39"/>
      <c r="R235" s="2"/>
    </row>
    <row r="236" spans="17:18" x14ac:dyDescent="0.25">
      <c r="Q236" s="39"/>
      <c r="R236" s="2"/>
    </row>
    <row r="237" spans="17:18" x14ac:dyDescent="0.25">
      <c r="Q237" s="39"/>
      <c r="R237" s="2"/>
    </row>
    <row r="238" spans="17:18" x14ac:dyDescent="0.25">
      <c r="Q238" s="39"/>
      <c r="R238" s="2"/>
    </row>
    <row r="239" spans="17:18" x14ac:dyDescent="0.25">
      <c r="Q239" s="39"/>
      <c r="R239" s="2"/>
    </row>
    <row r="240" spans="17:18" x14ac:dyDescent="0.25">
      <c r="Q240" s="39"/>
      <c r="R240" s="2"/>
    </row>
    <row r="241" spans="17:18" x14ac:dyDescent="0.25">
      <c r="Q241" s="39"/>
      <c r="R241" s="2"/>
    </row>
    <row r="242" spans="17:18" x14ac:dyDescent="0.25">
      <c r="Q242" s="39"/>
      <c r="R242" s="2"/>
    </row>
    <row r="243" spans="17:18" x14ac:dyDescent="0.25">
      <c r="Q243" s="39"/>
      <c r="R243" s="2"/>
    </row>
    <row r="244" spans="17:18" x14ac:dyDescent="0.25">
      <c r="Q244" s="39"/>
      <c r="R244" s="2"/>
    </row>
    <row r="245" spans="17:18" x14ac:dyDescent="0.25">
      <c r="Q245" s="39"/>
      <c r="R245" s="2"/>
    </row>
    <row r="246" spans="17:18" x14ac:dyDescent="0.25">
      <c r="Q246" s="39"/>
      <c r="R246" s="2"/>
    </row>
    <row r="247" spans="17:18" x14ac:dyDescent="0.25">
      <c r="Q247" s="39"/>
      <c r="R247" s="2"/>
    </row>
    <row r="248" spans="17:18" x14ac:dyDescent="0.25">
      <c r="Q248" s="39"/>
      <c r="R248" s="2"/>
    </row>
    <row r="249" spans="17:18" x14ac:dyDescent="0.25">
      <c r="Q249" s="39"/>
      <c r="R249" s="2"/>
    </row>
    <row r="250" spans="17:18" x14ac:dyDescent="0.25">
      <c r="Q250" s="39"/>
      <c r="R250" s="2"/>
    </row>
    <row r="251" spans="17:18" x14ac:dyDescent="0.25">
      <c r="Q251" s="39"/>
      <c r="R251" s="2"/>
    </row>
    <row r="252" spans="17:18" x14ac:dyDescent="0.25">
      <c r="Q252" s="39"/>
      <c r="R252" s="2"/>
    </row>
    <row r="253" spans="17:18" x14ac:dyDescent="0.25">
      <c r="Q253" s="39"/>
      <c r="R253" s="2"/>
    </row>
    <row r="254" spans="17:18" x14ac:dyDescent="0.25">
      <c r="Q254" s="39"/>
      <c r="R254" s="2"/>
    </row>
    <row r="255" spans="17:18" x14ac:dyDescent="0.25">
      <c r="Q255" s="39"/>
      <c r="R255" s="2"/>
    </row>
    <row r="256" spans="17:18" x14ac:dyDescent="0.25">
      <c r="Q256" s="39"/>
      <c r="R256" s="2"/>
    </row>
    <row r="257" spans="17:18" x14ac:dyDescent="0.25">
      <c r="Q257" s="39"/>
      <c r="R257" s="2"/>
    </row>
    <row r="258" spans="17:18" x14ac:dyDescent="0.25">
      <c r="Q258" s="39"/>
      <c r="R258" s="2"/>
    </row>
    <row r="259" spans="17:18" x14ac:dyDescent="0.25">
      <c r="Q259" s="39"/>
      <c r="R259" s="2"/>
    </row>
    <row r="260" spans="17:18" x14ac:dyDescent="0.25">
      <c r="Q260" s="39"/>
      <c r="R260" s="2"/>
    </row>
    <row r="261" spans="17:18" x14ac:dyDescent="0.25">
      <c r="Q261" s="39"/>
      <c r="R261" s="2"/>
    </row>
    <row r="262" spans="17:18" x14ac:dyDescent="0.25">
      <c r="Q262" s="39"/>
      <c r="R262" s="2"/>
    </row>
    <row r="263" spans="17:18" x14ac:dyDescent="0.25">
      <c r="Q263" s="39"/>
      <c r="R263" s="2"/>
    </row>
    <row r="264" spans="17:18" x14ac:dyDescent="0.25">
      <c r="Q264" s="39"/>
      <c r="R264" s="2"/>
    </row>
    <row r="265" spans="17:18" x14ac:dyDescent="0.25">
      <c r="Q265" s="39"/>
      <c r="R265" s="2"/>
    </row>
    <row r="266" spans="17:18" x14ac:dyDescent="0.25">
      <c r="Q266" s="39"/>
      <c r="R266" s="2"/>
    </row>
    <row r="267" spans="17:18" x14ac:dyDescent="0.25">
      <c r="Q267" s="39"/>
      <c r="R267" s="2"/>
    </row>
    <row r="268" spans="17:18" x14ac:dyDescent="0.25">
      <c r="Q268" s="39"/>
      <c r="R268" s="2"/>
    </row>
    <row r="269" spans="17:18" x14ac:dyDescent="0.25">
      <c r="Q269" s="39"/>
      <c r="R269" s="2"/>
    </row>
    <row r="270" spans="17:18" x14ac:dyDescent="0.25">
      <c r="Q270" s="39"/>
      <c r="R270" s="2"/>
    </row>
    <row r="271" spans="17:18" x14ac:dyDescent="0.25">
      <c r="Q271" s="39"/>
      <c r="R271" s="2"/>
    </row>
    <row r="272" spans="17:18" x14ac:dyDescent="0.25">
      <c r="Q272" s="39"/>
      <c r="R272" s="2"/>
    </row>
    <row r="273" spans="17:18" x14ac:dyDescent="0.25">
      <c r="Q273" s="39"/>
      <c r="R273" s="2"/>
    </row>
    <row r="274" spans="17:18" x14ac:dyDescent="0.25">
      <c r="Q274" s="39"/>
      <c r="R274" s="2"/>
    </row>
    <row r="275" spans="17:18" x14ac:dyDescent="0.25">
      <c r="Q275" s="39"/>
      <c r="R275" s="2"/>
    </row>
  </sheetData>
  <sortState ref="A12:U185">
    <sortCondition ref="O12:O185"/>
    <sortCondition ref="D12:D185"/>
    <sortCondition ref="C12:C185"/>
  </sortState>
  <mergeCells count="12">
    <mergeCell ref="A143:D143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75"/>
  <sheetViews>
    <sheetView zoomScale="70" zoomScaleNormal="70" workbookViewId="0">
      <pane ySplit="11" topLeftCell="A137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8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7.140625" style="39" bestFit="1" customWidth="1"/>
    <col min="19" max="16384" width="9.140625" style="2"/>
  </cols>
  <sheetData>
    <row r="1" spans="1:18" x14ac:dyDescent="0.25">
      <c r="A1" s="153" t="s">
        <v>536</v>
      </c>
      <c r="B1" s="153"/>
      <c r="C1" s="153"/>
      <c r="D1" s="153"/>
      <c r="E1" s="153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s="3" customFormat="1" x14ac:dyDescent="0.25">
      <c r="A2" s="155" t="s">
        <v>0</v>
      </c>
      <c r="B2" s="155"/>
      <c r="C2" s="155"/>
      <c r="D2" s="155"/>
      <c r="E2" s="155"/>
      <c r="F2" s="156"/>
      <c r="G2" s="156"/>
      <c r="H2" s="156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s="3" customFormat="1" x14ac:dyDescent="0.25">
      <c r="A3" s="157" t="s">
        <v>1</v>
      </c>
      <c r="B3" s="157"/>
      <c r="C3" s="157"/>
      <c r="D3" s="158" t="s">
        <v>2</v>
      </c>
      <c r="E3" s="158"/>
      <c r="F3" s="159"/>
      <c r="G3" s="159"/>
      <c r="H3" s="159"/>
      <c r="I3" s="158"/>
      <c r="J3" s="158"/>
      <c r="K3" s="4"/>
      <c r="L3" s="5"/>
      <c r="M3" s="5"/>
      <c r="N3" s="79"/>
      <c r="O3" s="18"/>
      <c r="P3" s="6"/>
      <c r="Q3" s="6"/>
      <c r="R3" s="11"/>
    </row>
    <row r="4" spans="1:18" s="3" customFormat="1" x14ac:dyDescent="0.25">
      <c r="A4" s="157" t="s">
        <v>3</v>
      </c>
      <c r="B4" s="157"/>
      <c r="C4" s="157"/>
      <c r="D4" s="56" t="s">
        <v>4</v>
      </c>
      <c r="E4" s="7"/>
      <c r="F4" s="46"/>
      <c r="G4" s="46"/>
      <c r="H4" s="126"/>
      <c r="I4" s="10"/>
      <c r="J4" s="10"/>
      <c r="K4" s="4"/>
      <c r="L4" s="5"/>
      <c r="M4" s="5"/>
      <c r="N4" s="79"/>
      <c r="O4" s="18"/>
      <c r="P4" s="6"/>
      <c r="Q4" s="6"/>
      <c r="R4" s="11"/>
    </row>
    <row r="5" spans="1:18" s="3" customFormat="1" x14ac:dyDescent="0.25">
      <c r="A5" s="157" t="s">
        <v>5</v>
      </c>
      <c r="B5" s="157"/>
      <c r="C5" s="157"/>
      <c r="D5" s="56" t="s">
        <v>6</v>
      </c>
      <c r="E5" s="8"/>
      <c r="F5" s="47"/>
      <c r="G5" s="47"/>
      <c r="H5" s="127"/>
      <c r="I5" s="10"/>
      <c r="J5" s="10"/>
      <c r="K5" s="9"/>
      <c r="L5" s="10"/>
      <c r="M5" s="10"/>
      <c r="N5" s="80"/>
      <c r="O5" s="18"/>
      <c r="P5" s="6"/>
      <c r="Q5" s="6"/>
      <c r="R5" s="11"/>
    </row>
    <row r="6" spans="1:18" s="3" customFormat="1" x14ac:dyDescent="0.25">
      <c r="A6" s="157" t="s">
        <v>7</v>
      </c>
      <c r="B6" s="157"/>
      <c r="C6" s="157"/>
      <c r="D6" s="163" t="s">
        <v>8</v>
      </c>
      <c r="E6" s="163"/>
      <c r="F6" s="164"/>
      <c r="G6" s="164"/>
      <c r="H6" s="164"/>
      <c r="I6" s="67"/>
      <c r="J6" s="67"/>
      <c r="K6" s="11"/>
      <c r="L6" s="12"/>
      <c r="M6" s="12"/>
      <c r="N6" s="80"/>
      <c r="O6" s="18"/>
      <c r="P6" s="6"/>
      <c r="Q6" s="6"/>
      <c r="R6" s="11"/>
    </row>
    <row r="7" spans="1:18" s="3" customFormat="1" x14ac:dyDescent="0.25">
      <c r="A7" s="157" t="s">
        <v>9</v>
      </c>
      <c r="B7" s="157"/>
      <c r="C7" s="157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83</v>
      </c>
      <c r="P7" s="6"/>
      <c r="Q7" s="6"/>
      <c r="R7" s="11"/>
    </row>
    <row r="8" spans="1:18" s="3" customFormat="1" x14ac:dyDescent="0.25">
      <c r="A8" s="165" t="s">
        <v>12</v>
      </c>
      <c r="B8" s="165"/>
      <c r="C8" s="165"/>
      <c r="D8" s="165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  <c r="R8" s="11"/>
    </row>
    <row r="9" spans="1:18" s="22" customFormat="1" ht="63" x14ac:dyDescent="0.25">
      <c r="A9" s="19" t="s">
        <v>102</v>
      </c>
      <c r="B9" s="105" t="s">
        <v>13</v>
      </c>
      <c r="C9" s="161" t="s">
        <v>14</v>
      </c>
      <c r="D9" s="162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82</v>
      </c>
      <c r="J9" s="59" t="s">
        <v>129</v>
      </c>
      <c r="K9" s="19" t="s">
        <v>19</v>
      </c>
      <c r="L9" s="1" t="s">
        <v>89</v>
      </c>
      <c r="M9" s="19" t="s">
        <v>106</v>
      </c>
      <c r="N9" s="81" t="s">
        <v>142</v>
      </c>
      <c r="O9" s="75" t="s">
        <v>84</v>
      </c>
      <c r="P9" s="75" t="s">
        <v>85</v>
      </c>
      <c r="Q9" s="78" t="s">
        <v>107</v>
      </c>
      <c r="R9" s="19" t="s">
        <v>20</v>
      </c>
    </row>
    <row r="10" spans="1:18" s="15" customFormat="1" x14ac:dyDescent="0.25">
      <c r="A10" s="23"/>
      <c r="B10" s="106"/>
      <c r="C10" s="90"/>
      <c r="D10" s="91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9" t="s">
        <v>22</v>
      </c>
      <c r="C11" s="92" t="s">
        <v>23</v>
      </c>
      <c r="D11" s="93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10" t="s">
        <v>29</v>
      </c>
      <c r="J11" s="110" t="s">
        <v>30</v>
      </c>
      <c r="K11" s="29" t="s">
        <v>31</v>
      </c>
      <c r="L11" s="113" t="s">
        <v>32</v>
      </c>
      <c r="M11" s="29" t="s">
        <v>33</v>
      </c>
      <c r="N11" s="29" t="s">
        <v>34</v>
      </c>
      <c r="O11" s="113" t="s">
        <v>35</v>
      </c>
      <c r="P11" s="113" t="s">
        <v>36</v>
      </c>
      <c r="Q11" s="113" t="s">
        <v>37</v>
      </c>
      <c r="R11" s="29" t="s">
        <v>38</v>
      </c>
    </row>
    <row r="12" spans="1:18" s="31" customFormat="1" x14ac:dyDescent="0.25">
      <c r="A12" s="30">
        <v>1</v>
      </c>
      <c r="B12" s="148">
        <v>196</v>
      </c>
      <c r="C12" s="133" t="s">
        <v>669</v>
      </c>
      <c r="D12" s="134" t="s">
        <v>111</v>
      </c>
      <c r="E12" s="135">
        <v>37349</v>
      </c>
      <c r="F12" s="65">
        <f t="shared" ref="F12:F43" si="0">DAY(E12)</f>
        <v>3</v>
      </c>
      <c r="G12" s="65">
        <f t="shared" ref="G12:G43" si="1">MONTH(E12)</f>
        <v>4</v>
      </c>
      <c r="H12" s="30">
        <f t="shared" ref="H12:H43" si="2">YEAR(E12)</f>
        <v>2002</v>
      </c>
      <c r="I12" s="111" t="s">
        <v>1075</v>
      </c>
      <c r="J12" s="111" t="s">
        <v>1076</v>
      </c>
      <c r="K12" s="139" t="s">
        <v>68</v>
      </c>
      <c r="L12" s="111" t="s">
        <v>149</v>
      </c>
      <c r="M12" s="139" t="s">
        <v>178</v>
      </c>
      <c r="N12" s="60">
        <v>45409</v>
      </c>
      <c r="O12" s="119" t="s">
        <v>534</v>
      </c>
      <c r="P12" s="116" t="s">
        <v>104</v>
      </c>
      <c r="Q12" s="118" t="s">
        <v>44</v>
      </c>
      <c r="R12" s="60">
        <v>45409</v>
      </c>
    </row>
    <row r="13" spans="1:18" s="31" customFormat="1" x14ac:dyDescent="0.25">
      <c r="A13" s="30">
        <v>2</v>
      </c>
      <c r="B13" s="148">
        <v>195</v>
      </c>
      <c r="C13" s="133" t="s">
        <v>91</v>
      </c>
      <c r="D13" s="134" t="s">
        <v>111</v>
      </c>
      <c r="E13" s="135">
        <v>37365</v>
      </c>
      <c r="F13" s="65">
        <f t="shared" si="0"/>
        <v>19</v>
      </c>
      <c r="G13" s="65">
        <f t="shared" si="1"/>
        <v>4</v>
      </c>
      <c r="H13" s="30">
        <f t="shared" si="2"/>
        <v>2002</v>
      </c>
      <c r="I13" s="111" t="s">
        <v>1073</v>
      </c>
      <c r="J13" s="111" t="s">
        <v>1074</v>
      </c>
      <c r="K13" s="139" t="s">
        <v>65</v>
      </c>
      <c r="L13" s="111" t="s">
        <v>128</v>
      </c>
      <c r="M13" s="139" t="s">
        <v>178</v>
      </c>
      <c r="N13" s="60">
        <v>45409</v>
      </c>
      <c r="O13" s="119" t="s">
        <v>534</v>
      </c>
      <c r="P13" s="116" t="s">
        <v>104</v>
      </c>
      <c r="Q13" s="118" t="s">
        <v>44</v>
      </c>
      <c r="R13" s="60">
        <v>45409</v>
      </c>
    </row>
    <row r="14" spans="1:18" s="31" customFormat="1" x14ac:dyDescent="0.25">
      <c r="A14" s="30">
        <v>3</v>
      </c>
      <c r="B14" s="148">
        <v>134</v>
      </c>
      <c r="C14" s="133" t="s">
        <v>632</v>
      </c>
      <c r="D14" s="134" t="s">
        <v>50</v>
      </c>
      <c r="E14" s="135">
        <v>37506</v>
      </c>
      <c r="F14" s="65">
        <f t="shared" si="0"/>
        <v>7</v>
      </c>
      <c r="G14" s="65">
        <f t="shared" si="1"/>
        <v>9</v>
      </c>
      <c r="H14" s="30">
        <f t="shared" si="2"/>
        <v>2002</v>
      </c>
      <c r="I14" s="111" t="s">
        <v>991</v>
      </c>
      <c r="J14" s="111" t="s">
        <v>992</v>
      </c>
      <c r="K14" s="139" t="s">
        <v>62</v>
      </c>
      <c r="L14" s="111" t="s">
        <v>531</v>
      </c>
      <c r="M14" s="139" t="s">
        <v>178</v>
      </c>
      <c r="N14" s="60">
        <v>45409</v>
      </c>
      <c r="O14" s="119" t="s">
        <v>534</v>
      </c>
      <c r="P14" s="116" t="s">
        <v>104</v>
      </c>
      <c r="Q14" s="118" t="s">
        <v>44</v>
      </c>
      <c r="R14" s="60">
        <v>45409</v>
      </c>
    </row>
    <row r="15" spans="1:18" s="31" customFormat="1" x14ac:dyDescent="0.25">
      <c r="A15" s="30">
        <v>4</v>
      </c>
      <c r="B15" s="148">
        <v>127</v>
      </c>
      <c r="C15" s="133" t="s">
        <v>321</v>
      </c>
      <c r="D15" s="134" t="s">
        <v>50</v>
      </c>
      <c r="E15" s="135">
        <v>37532</v>
      </c>
      <c r="F15" s="65">
        <f t="shared" si="0"/>
        <v>3</v>
      </c>
      <c r="G15" s="65">
        <f t="shared" si="1"/>
        <v>10</v>
      </c>
      <c r="H15" s="30">
        <f t="shared" si="2"/>
        <v>2002</v>
      </c>
      <c r="I15" s="111" t="s">
        <v>431</v>
      </c>
      <c r="J15" s="111" t="s">
        <v>432</v>
      </c>
      <c r="K15" s="139" t="s">
        <v>51</v>
      </c>
      <c r="L15" s="111" t="s">
        <v>116</v>
      </c>
      <c r="M15" s="139" t="s">
        <v>178</v>
      </c>
      <c r="N15" s="60">
        <v>45409</v>
      </c>
      <c r="O15" s="119" t="s">
        <v>534</v>
      </c>
      <c r="P15" s="116" t="s">
        <v>104</v>
      </c>
      <c r="Q15" s="118" t="s">
        <v>44</v>
      </c>
      <c r="R15" s="60">
        <v>45409</v>
      </c>
    </row>
    <row r="16" spans="1:18" s="31" customFormat="1" x14ac:dyDescent="0.25">
      <c r="A16" s="30">
        <v>5</v>
      </c>
      <c r="B16" s="148">
        <v>171</v>
      </c>
      <c r="C16" s="133" t="s">
        <v>324</v>
      </c>
      <c r="D16" s="134" t="s">
        <v>50</v>
      </c>
      <c r="E16" s="135">
        <v>37594</v>
      </c>
      <c r="F16" s="65">
        <f t="shared" si="0"/>
        <v>4</v>
      </c>
      <c r="G16" s="65">
        <f t="shared" si="1"/>
        <v>12</v>
      </c>
      <c r="H16" s="30">
        <f t="shared" si="2"/>
        <v>2002</v>
      </c>
      <c r="I16" s="111" t="s">
        <v>439</v>
      </c>
      <c r="J16" s="111" t="s">
        <v>440</v>
      </c>
      <c r="K16" s="139" t="s">
        <v>65</v>
      </c>
      <c r="L16" s="111" t="s">
        <v>128</v>
      </c>
      <c r="M16" s="139" t="s">
        <v>178</v>
      </c>
      <c r="N16" s="60">
        <v>45409</v>
      </c>
      <c r="O16" s="119" t="s">
        <v>534</v>
      </c>
      <c r="P16" s="116" t="s">
        <v>104</v>
      </c>
      <c r="Q16" s="118" t="s">
        <v>44</v>
      </c>
      <c r="R16" s="60">
        <v>45409</v>
      </c>
    </row>
    <row r="17" spans="1:18" s="31" customFormat="1" x14ac:dyDescent="0.25">
      <c r="A17" s="30">
        <v>6</v>
      </c>
      <c r="B17" s="148">
        <v>119</v>
      </c>
      <c r="C17" s="133" t="s">
        <v>625</v>
      </c>
      <c r="D17" s="134" t="s">
        <v>163</v>
      </c>
      <c r="E17" s="135">
        <v>37403</v>
      </c>
      <c r="F17" s="65">
        <f t="shared" si="0"/>
        <v>27</v>
      </c>
      <c r="G17" s="65">
        <f t="shared" si="1"/>
        <v>5</v>
      </c>
      <c r="H17" s="30">
        <f t="shared" si="2"/>
        <v>2002</v>
      </c>
      <c r="I17" s="111" t="s">
        <v>977</v>
      </c>
      <c r="J17" s="111" t="s">
        <v>978</v>
      </c>
      <c r="K17" s="139" t="s">
        <v>60</v>
      </c>
      <c r="L17" s="111" t="s">
        <v>274</v>
      </c>
      <c r="M17" s="139" t="s">
        <v>178</v>
      </c>
      <c r="N17" s="60">
        <v>45409</v>
      </c>
      <c r="O17" s="119" t="s">
        <v>534</v>
      </c>
      <c r="P17" s="116" t="s">
        <v>104</v>
      </c>
      <c r="Q17" s="118" t="s">
        <v>44</v>
      </c>
      <c r="R17" s="60">
        <v>45409</v>
      </c>
    </row>
    <row r="18" spans="1:18" s="31" customFormat="1" x14ac:dyDescent="0.25">
      <c r="A18" s="30">
        <v>7</v>
      </c>
      <c r="B18" s="148">
        <v>138</v>
      </c>
      <c r="C18" s="133" t="s">
        <v>638</v>
      </c>
      <c r="D18" s="134" t="s">
        <v>191</v>
      </c>
      <c r="E18" s="135">
        <v>37493</v>
      </c>
      <c r="F18" s="65">
        <f t="shared" si="0"/>
        <v>25</v>
      </c>
      <c r="G18" s="65">
        <f t="shared" si="1"/>
        <v>8</v>
      </c>
      <c r="H18" s="30">
        <f t="shared" si="2"/>
        <v>2002</v>
      </c>
      <c r="I18" s="111" t="s">
        <v>999</v>
      </c>
      <c r="J18" s="111" t="s">
        <v>1000</v>
      </c>
      <c r="K18" s="139" t="s">
        <v>68</v>
      </c>
      <c r="L18" s="111" t="s">
        <v>149</v>
      </c>
      <c r="M18" s="139" t="s">
        <v>178</v>
      </c>
      <c r="N18" s="60">
        <v>45409</v>
      </c>
      <c r="O18" s="119" t="s">
        <v>534</v>
      </c>
      <c r="P18" s="116" t="s">
        <v>104</v>
      </c>
      <c r="Q18" s="118" t="s">
        <v>44</v>
      </c>
      <c r="R18" s="60">
        <v>45409</v>
      </c>
    </row>
    <row r="19" spans="1:18" s="31" customFormat="1" x14ac:dyDescent="0.25">
      <c r="A19" s="30">
        <v>8</v>
      </c>
      <c r="B19" s="148">
        <v>242</v>
      </c>
      <c r="C19" s="133" t="s">
        <v>190</v>
      </c>
      <c r="D19" s="134" t="s">
        <v>191</v>
      </c>
      <c r="E19" s="135">
        <v>37302</v>
      </c>
      <c r="F19" s="65">
        <f t="shared" si="0"/>
        <v>15</v>
      </c>
      <c r="G19" s="65">
        <f t="shared" si="1"/>
        <v>2</v>
      </c>
      <c r="H19" s="30">
        <f t="shared" si="2"/>
        <v>2002</v>
      </c>
      <c r="I19" s="111" t="s">
        <v>189</v>
      </c>
      <c r="J19" s="111" t="s">
        <v>250</v>
      </c>
      <c r="K19" s="139" t="s">
        <v>51</v>
      </c>
      <c r="L19" s="111" t="s">
        <v>116</v>
      </c>
      <c r="M19" s="139" t="s">
        <v>178</v>
      </c>
      <c r="N19" s="60">
        <v>45409</v>
      </c>
      <c r="O19" s="119" t="s">
        <v>534</v>
      </c>
      <c r="P19" s="116" t="s">
        <v>104</v>
      </c>
      <c r="Q19" s="118" t="s">
        <v>44</v>
      </c>
      <c r="R19" s="60">
        <v>45409</v>
      </c>
    </row>
    <row r="20" spans="1:18" s="31" customFormat="1" x14ac:dyDescent="0.25">
      <c r="A20" s="30">
        <v>9</v>
      </c>
      <c r="B20" s="148">
        <v>170</v>
      </c>
      <c r="C20" s="133" t="s">
        <v>659</v>
      </c>
      <c r="D20" s="134" t="s">
        <v>191</v>
      </c>
      <c r="E20" s="135">
        <v>37571</v>
      </c>
      <c r="F20" s="65">
        <f t="shared" si="0"/>
        <v>11</v>
      </c>
      <c r="G20" s="65">
        <f t="shared" si="1"/>
        <v>11</v>
      </c>
      <c r="H20" s="30">
        <f t="shared" si="2"/>
        <v>2002</v>
      </c>
      <c r="I20" s="111" t="s">
        <v>1045</v>
      </c>
      <c r="J20" s="111" t="s">
        <v>1046</v>
      </c>
      <c r="K20" s="139" t="s">
        <v>65</v>
      </c>
      <c r="L20" s="111" t="s">
        <v>128</v>
      </c>
      <c r="M20" s="139" t="s">
        <v>178</v>
      </c>
      <c r="N20" s="60">
        <v>45409</v>
      </c>
      <c r="O20" s="119" t="s">
        <v>534</v>
      </c>
      <c r="P20" s="116" t="s">
        <v>104</v>
      </c>
      <c r="Q20" s="118" t="s">
        <v>44</v>
      </c>
      <c r="R20" s="60">
        <v>45409</v>
      </c>
    </row>
    <row r="21" spans="1:18" s="31" customFormat="1" x14ac:dyDescent="0.25">
      <c r="A21" s="30">
        <v>10</v>
      </c>
      <c r="B21" s="148">
        <v>245</v>
      </c>
      <c r="C21" s="133" t="s">
        <v>306</v>
      </c>
      <c r="D21" s="134" t="s">
        <v>701</v>
      </c>
      <c r="E21" s="135">
        <v>37717</v>
      </c>
      <c r="F21" s="65">
        <f t="shared" si="0"/>
        <v>6</v>
      </c>
      <c r="G21" s="65">
        <f t="shared" si="1"/>
        <v>4</v>
      </c>
      <c r="H21" s="30">
        <f t="shared" si="2"/>
        <v>2003</v>
      </c>
      <c r="I21" s="111" t="s">
        <v>1145</v>
      </c>
      <c r="J21" s="111" t="s">
        <v>1146</v>
      </c>
      <c r="K21" s="139" t="s">
        <v>56</v>
      </c>
      <c r="L21" s="111" t="s">
        <v>1370</v>
      </c>
      <c r="M21" s="139" t="s">
        <v>279</v>
      </c>
      <c r="N21" s="60">
        <v>45409</v>
      </c>
      <c r="O21" s="119" t="s">
        <v>534</v>
      </c>
      <c r="P21" s="116" t="s">
        <v>104</v>
      </c>
      <c r="Q21" s="118" t="s">
        <v>44</v>
      </c>
      <c r="R21" s="60">
        <v>45409</v>
      </c>
    </row>
    <row r="22" spans="1:18" s="31" customFormat="1" x14ac:dyDescent="0.25">
      <c r="A22" s="30">
        <v>11</v>
      </c>
      <c r="B22" s="148">
        <v>205</v>
      </c>
      <c r="C22" s="133" t="s">
        <v>675</v>
      </c>
      <c r="D22" s="134" t="s">
        <v>112</v>
      </c>
      <c r="E22" s="135">
        <v>37546</v>
      </c>
      <c r="F22" s="65">
        <f t="shared" si="0"/>
        <v>17</v>
      </c>
      <c r="G22" s="65">
        <f t="shared" si="1"/>
        <v>10</v>
      </c>
      <c r="H22" s="30">
        <f t="shared" si="2"/>
        <v>2002</v>
      </c>
      <c r="I22" s="111" t="s">
        <v>1085</v>
      </c>
      <c r="J22" s="111" t="s">
        <v>1086</v>
      </c>
      <c r="K22" s="139" t="s">
        <v>68</v>
      </c>
      <c r="L22" s="111" t="s">
        <v>149</v>
      </c>
      <c r="M22" s="139" t="s">
        <v>178</v>
      </c>
      <c r="N22" s="60">
        <v>45409</v>
      </c>
      <c r="O22" s="119" t="s">
        <v>534</v>
      </c>
      <c r="P22" s="116" t="s">
        <v>104</v>
      </c>
      <c r="Q22" s="118" t="s">
        <v>44</v>
      </c>
      <c r="R22" s="60">
        <v>45409</v>
      </c>
    </row>
    <row r="23" spans="1:18" s="31" customFormat="1" x14ac:dyDescent="0.25">
      <c r="A23" s="30">
        <v>12</v>
      </c>
      <c r="B23" s="148">
        <v>150</v>
      </c>
      <c r="C23" s="133" t="s">
        <v>644</v>
      </c>
      <c r="D23" s="134" t="s">
        <v>211</v>
      </c>
      <c r="E23" s="135">
        <v>37136</v>
      </c>
      <c r="F23" s="65">
        <f t="shared" si="0"/>
        <v>2</v>
      </c>
      <c r="G23" s="65">
        <f t="shared" si="1"/>
        <v>9</v>
      </c>
      <c r="H23" s="30">
        <f t="shared" si="2"/>
        <v>2001</v>
      </c>
      <c r="I23" s="111" t="s">
        <v>1015</v>
      </c>
      <c r="J23" s="111" t="s">
        <v>1016</v>
      </c>
      <c r="K23" s="139" t="s">
        <v>144</v>
      </c>
      <c r="L23" s="111" t="s">
        <v>276</v>
      </c>
      <c r="M23" s="139" t="s">
        <v>182</v>
      </c>
      <c r="N23" s="60">
        <v>45409</v>
      </c>
      <c r="O23" s="119" t="s">
        <v>534</v>
      </c>
      <c r="P23" s="116" t="s">
        <v>104</v>
      </c>
      <c r="Q23" s="118" t="s">
        <v>44</v>
      </c>
      <c r="R23" s="60">
        <v>45409</v>
      </c>
    </row>
    <row r="24" spans="1:18" s="31" customFormat="1" x14ac:dyDescent="0.25">
      <c r="A24" s="30">
        <v>13</v>
      </c>
      <c r="B24" s="148">
        <v>216</v>
      </c>
      <c r="C24" s="133" t="s">
        <v>688</v>
      </c>
      <c r="D24" s="134" t="s">
        <v>326</v>
      </c>
      <c r="E24" s="135">
        <v>37511</v>
      </c>
      <c r="F24" s="65">
        <f t="shared" si="0"/>
        <v>12</v>
      </c>
      <c r="G24" s="65">
        <f t="shared" si="1"/>
        <v>9</v>
      </c>
      <c r="H24" s="30">
        <f t="shared" si="2"/>
        <v>2002</v>
      </c>
      <c r="I24" s="111" t="s">
        <v>1107</v>
      </c>
      <c r="J24" s="111" t="s">
        <v>1108</v>
      </c>
      <c r="K24" s="139" t="s">
        <v>62</v>
      </c>
      <c r="L24" s="111" t="s">
        <v>278</v>
      </c>
      <c r="M24" s="139" t="s">
        <v>178</v>
      </c>
      <c r="N24" s="60">
        <v>45409</v>
      </c>
      <c r="O24" s="119" t="s">
        <v>534</v>
      </c>
      <c r="P24" s="116" t="s">
        <v>104</v>
      </c>
      <c r="Q24" s="118" t="s">
        <v>44</v>
      </c>
      <c r="R24" s="60">
        <v>45409</v>
      </c>
    </row>
    <row r="25" spans="1:18" s="104" customFormat="1" x14ac:dyDescent="0.25">
      <c r="A25" s="30">
        <v>14</v>
      </c>
      <c r="B25" s="148">
        <v>236</v>
      </c>
      <c r="C25" s="133" t="s">
        <v>188</v>
      </c>
      <c r="D25" s="134" t="s">
        <v>162</v>
      </c>
      <c r="E25" s="135">
        <v>37391</v>
      </c>
      <c r="F25" s="65">
        <f t="shared" si="0"/>
        <v>15</v>
      </c>
      <c r="G25" s="65">
        <f t="shared" si="1"/>
        <v>5</v>
      </c>
      <c r="H25" s="30">
        <f t="shared" si="2"/>
        <v>2002</v>
      </c>
      <c r="I25" s="111" t="s">
        <v>187</v>
      </c>
      <c r="J25" s="111" t="s">
        <v>249</v>
      </c>
      <c r="K25" s="139" t="s">
        <v>51</v>
      </c>
      <c r="L25" s="111" t="s">
        <v>116</v>
      </c>
      <c r="M25" s="139" t="s">
        <v>178</v>
      </c>
      <c r="N25" s="60">
        <v>45409</v>
      </c>
      <c r="O25" s="119" t="s">
        <v>534</v>
      </c>
      <c r="P25" s="116" t="s">
        <v>104</v>
      </c>
      <c r="Q25" s="118" t="s">
        <v>44</v>
      </c>
      <c r="R25" s="60">
        <v>45409</v>
      </c>
    </row>
    <row r="26" spans="1:18" s="31" customFormat="1" x14ac:dyDescent="0.25">
      <c r="A26" s="30">
        <v>15</v>
      </c>
      <c r="B26" s="148">
        <v>158</v>
      </c>
      <c r="C26" s="133" t="s">
        <v>327</v>
      </c>
      <c r="D26" s="134" t="s">
        <v>117</v>
      </c>
      <c r="E26" s="135">
        <v>37522</v>
      </c>
      <c r="F26" s="65">
        <f t="shared" si="0"/>
        <v>23</v>
      </c>
      <c r="G26" s="65">
        <f t="shared" si="1"/>
        <v>9</v>
      </c>
      <c r="H26" s="30">
        <f t="shared" si="2"/>
        <v>2002</v>
      </c>
      <c r="I26" s="111" t="s">
        <v>1029</v>
      </c>
      <c r="J26" s="111" t="s">
        <v>1030</v>
      </c>
      <c r="K26" s="139" t="s">
        <v>65</v>
      </c>
      <c r="L26" s="111" t="s">
        <v>128</v>
      </c>
      <c r="M26" s="139" t="s">
        <v>178</v>
      </c>
      <c r="N26" s="60">
        <v>45409</v>
      </c>
      <c r="O26" s="119" t="s">
        <v>534</v>
      </c>
      <c r="P26" s="116" t="s">
        <v>104</v>
      </c>
      <c r="Q26" s="118" t="s">
        <v>44</v>
      </c>
      <c r="R26" s="60">
        <v>45409</v>
      </c>
    </row>
    <row r="27" spans="1:18" s="31" customFormat="1" x14ac:dyDescent="0.25">
      <c r="A27" s="30">
        <v>16</v>
      </c>
      <c r="B27" s="148">
        <v>225</v>
      </c>
      <c r="C27" s="133" t="s">
        <v>315</v>
      </c>
      <c r="D27" s="134" t="s">
        <v>117</v>
      </c>
      <c r="E27" s="135">
        <v>37618</v>
      </c>
      <c r="F27" s="65">
        <f t="shared" si="0"/>
        <v>28</v>
      </c>
      <c r="G27" s="65">
        <f t="shared" si="1"/>
        <v>12</v>
      </c>
      <c r="H27" s="30">
        <f t="shared" si="2"/>
        <v>2002</v>
      </c>
      <c r="I27" s="111" t="s">
        <v>1125</v>
      </c>
      <c r="J27" s="111" t="s">
        <v>1126</v>
      </c>
      <c r="K27" s="139" t="s">
        <v>68</v>
      </c>
      <c r="L27" s="111" t="s">
        <v>149</v>
      </c>
      <c r="M27" s="139" t="s">
        <v>178</v>
      </c>
      <c r="N27" s="60">
        <v>45409</v>
      </c>
      <c r="O27" s="119" t="s">
        <v>534</v>
      </c>
      <c r="P27" s="116" t="s">
        <v>104</v>
      </c>
      <c r="Q27" s="118" t="s">
        <v>44</v>
      </c>
      <c r="R27" s="60">
        <v>45409</v>
      </c>
    </row>
    <row r="28" spans="1:18" s="31" customFormat="1" x14ac:dyDescent="0.25">
      <c r="A28" s="30">
        <v>17</v>
      </c>
      <c r="B28" s="148">
        <v>212</v>
      </c>
      <c r="C28" s="133" t="s">
        <v>683</v>
      </c>
      <c r="D28" s="134" t="s">
        <v>117</v>
      </c>
      <c r="E28" s="135">
        <v>37610</v>
      </c>
      <c r="F28" s="65">
        <f t="shared" si="0"/>
        <v>20</v>
      </c>
      <c r="G28" s="65">
        <f t="shared" si="1"/>
        <v>12</v>
      </c>
      <c r="H28" s="30">
        <f t="shared" si="2"/>
        <v>2002</v>
      </c>
      <c r="I28" s="111" t="s">
        <v>1099</v>
      </c>
      <c r="J28" s="111" t="s">
        <v>1100</v>
      </c>
      <c r="K28" s="139" t="s">
        <v>152</v>
      </c>
      <c r="L28" s="111" t="s">
        <v>285</v>
      </c>
      <c r="M28" s="139" t="s">
        <v>178</v>
      </c>
      <c r="N28" s="60">
        <v>45409</v>
      </c>
      <c r="O28" s="119" t="s">
        <v>534</v>
      </c>
      <c r="P28" s="116" t="s">
        <v>104</v>
      </c>
      <c r="Q28" s="118" t="s">
        <v>44</v>
      </c>
      <c r="R28" s="60">
        <v>45409</v>
      </c>
    </row>
    <row r="29" spans="1:18" s="31" customFormat="1" x14ac:dyDescent="0.25">
      <c r="A29" s="30">
        <v>18</v>
      </c>
      <c r="B29" s="148">
        <v>175</v>
      </c>
      <c r="C29" s="133" t="s">
        <v>662</v>
      </c>
      <c r="D29" s="134" t="s">
        <v>131</v>
      </c>
      <c r="E29" s="135">
        <v>36600</v>
      </c>
      <c r="F29" s="65">
        <f t="shared" si="0"/>
        <v>15</v>
      </c>
      <c r="G29" s="65">
        <f t="shared" si="1"/>
        <v>3</v>
      </c>
      <c r="H29" s="30">
        <f t="shared" si="2"/>
        <v>2000</v>
      </c>
      <c r="I29" s="111" t="s">
        <v>1051</v>
      </c>
      <c r="J29" s="111" t="s">
        <v>1052</v>
      </c>
      <c r="K29" s="139" t="s">
        <v>51</v>
      </c>
      <c r="L29" s="111" t="s">
        <v>1383</v>
      </c>
      <c r="M29" s="139" t="s">
        <v>179</v>
      </c>
      <c r="N29" s="60">
        <v>45409</v>
      </c>
      <c r="O29" s="119" t="s">
        <v>534</v>
      </c>
      <c r="P29" s="116" t="s">
        <v>104</v>
      </c>
      <c r="Q29" s="118" t="s">
        <v>44</v>
      </c>
      <c r="R29" s="60">
        <v>45409</v>
      </c>
    </row>
    <row r="30" spans="1:18" s="31" customFormat="1" x14ac:dyDescent="0.25">
      <c r="A30" s="30">
        <v>19</v>
      </c>
      <c r="B30" s="148">
        <v>240</v>
      </c>
      <c r="C30" s="133" t="s">
        <v>700</v>
      </c>
      <c r="D30" s="134" t="s">
        <v>292</v>
      </c>
      <c r="E30" s="135">
        <v>37266</v>
      </c>
      <c r="F30" s="65">
        <f t="shared" si="0"/>
        <v>10</v>
      </c>
      <c r="G30" s="65">
        <f t="shared" si="1"/>
        <v>1</v>
      </c>
      <c r="H30" s="30">
        <f t="shared" si="2"/>
        <v>2002</v>
      </c>
      <c r="I30" s="111" t="s">
        <v>1139</v>
      </c>
      <c r="J30" s="111" t="s">
        <v>1140</v>
      </c>
      <c r="K30" s="139" t="s">
        <v>62</v>
      </c>
      <c r="L30" s="111" t="s">
        <v>278</v>
      </c>
      <c r="M30" s="139" t="s">
        <v>178</v>
      </c>
      <c r="N30" s="60">
        <v>45409</v>
      </c>
      <c r="O30" s="119" t="s">
        <v>534</v>
      </c>
      <c r="P30" s="116" t="s">
        <v>104</v>
      </c>
      <c r="Q30" s="118" t="s">
        <v>44</v>
      </c>
      <c r="R30" s="60">
        <v>45409</v>
      </c>
    </row>
    <row r="31" spans="1:18" s="31" customFormat="1" x14ac:dyDescent="0.25">
      <c r="A31" s="30">
        <v>20</v>
      </c>
      <c r="B31" s="148">
        <v>193</v>
      </c>
      <c r="C31" s="133" t="s">
        <v>328</v>
      </c>
      <c r="D31" s="134" t="s">
        <v>76</v>
      </c>
      <c r="E31" s="135">
        <v>37506</v>
      </c>
      <c r="F31" s="65">
        <f t="shared" si="0"/>
        <v>7</v>
      </c>
      <c r="G31" s="65">
        <f t="shared" si="1"/>
        <v>9</v>
      </c>
      <c r="H31" s="30">
        <f t="shared" si="2"/>
        <v>2002</v>
      </c>
      <c r="I31" s="111" t="s">
        <v>447</v>
      </c>
      <c r="J31" s="111" t="s">
        <v>448</v>
      </c>
      <c r="K31" s="139" t="s">
        <v>51</v>
      </c>
      <c r="L31" s="111" t="s">
        <v>116</v>
      </c>
      <c r="M31" s="139" t="s">
        <v>178</v>
      </c>
      <c r="N31" s="60">
        <v>45409</v>
      </c>
      <c r="O31" s="119" t="s">
        <v>534</v>
      </c>
      <c r="P31" s="116" t="s">
        <v>104</v>
      </c>
      <c r="Q31" s="118" t="s">
        <v>44</v>
      </c>
      <c r="R31" s="60">
        <v>45409</v>
      </c>
    </row>
    <row r="32" spans="1:18" s="31" customFormat="1" x14ac:dyDescent="0.25">
      <c r="A32" s="30">
        <v>21</v>
      </c>
      <c r="B32" s="148">
        <v>135</v>
      </c>
      <c r="C32" s="133" t="s">
        <v>633</v>
      </c>
      <c r="D32" s="134" t="s">
        <v>86</v>
      </c>
      <c r="E32" s="135">
        <v>37509</v>
      </c>
      <c r="F32" s="65">
        <f t="shared" si="0"/>
        <v>10</v>
      </c>
      <c r="G32" s="65">
        <f t="shared" si="1"/>
        <v>9</v>
      </c>
      <c r="H32" s="30">
        <f t="shared" si="2"/>
        <v>2002</v>
      </c>
      <c r="I32" s="111" t="s">
        <v>993</v>
      </c>
      <c r="J32" s="111" t="s">
        <v>994</v>
      </c>
      <c r="K32" s="139" t="s">
        <v>48</v>
      </c>
      <c r="L32" s="111" t="s">
        <v>271</v>
      </c>
      <c r="M32" s="139" t="s">
        <v>178</v>
      </c>
      <c r="N32" s="60">
        <v>45409</v>
      </c>
      <c r="O32" s="119" t="s">
        <v>534</v>
      </c>
      <c r="P32" s="116" t="s">
        <v>104</v>
      </c>
      <c r="Q32" s="118" t="s">
        <v>44</v>
      </c>
      <c r="R32" s="60">
        <v>45409</v>
      </c>
    </row>
    <row r="33" spans="1:18" s="31" customFormat="1" x14ac:dyDescent="0.25">
      <c r="A33" s="30">
        <v>22</v>
      </c>
      <c r="B33" s="148">
        <v>118</v>
      </c>
      <c r="C33" s="133" t="s">
        <v>624</v>
      </c>
      <c r="D33" s="134" t="s">
        <v>86</v>
      </c>
      <c r="E33" s="135">
        <v>37430</v>
      </c>
      <c r="F33" s="65">
        <f t="shared" si="0"/>
        <v>23</v>
      </c>
      <c r="G33" s="65">
        <f t="shared" si="1"/>
        <v>6</v>
      </c>
      <c r="H33" s="30">
        <f t="shared" si="2"/>
        <v>2002</v>
      </c>
      <c r="I33" s="111" t="s">
        <v>975</v>
      </c>
      <c r="J33" s="111" t="s">
        <v>976</v>
      </c>
      <c r="K33" s="139" t="s">
        <v>60</v>
      </c>
      <c r="L33" s="111" t="s">
        <v>274</v>
      </c>
      <c r="M33" s="139" t="s">
        <v>178</v>
      </c>
      <c r="N33" s="60">
        <v>45409</v>
      </c>
      <c r="O33" s="119" t="s">
        <v>534</v>
      </c>
      <c r="P33" s="116" t="s">
        <v>104</v>
      </c>
      <c r="Q33" s="118" t="s">
        <v>44</v>
      </c>
      <c r="R33" s="60">
        <v>45409</v>
      </c>
    </row>
    <row r="34" spans="1:18" s="31" customFormat="1" x14ac:dyDescent="0.25">
      <c r="A34" s="30">
        <v>23</v>
      </c>
      <c r="B34" s="148">
        <v>234</v>
      </c>
      <c r="C34" s="133" t="s">
        <v>344</v>
      </c>
      <c r="D34" s="134" t="s">
        <v>640</v>
      </c>
      <c r="E34" s="135">
        <v>37549</v>
      </c>
      <c r="F34" s="65">
        <f t="shared" si="0"/>
        <v>20</v>
      </c>
      <c r="G34" s="65">
        <f t="shared" si="1"/>
        <v>10</v>
      </c>
      <c r="H34" s="30">
        <f t="shared" si="2"/>
        <v>2002</v>
      </c>
      <c r="I34" s="111" t="s">
        <v>1135</v>
      </c>
      <c r="J34" s="111" t="s">
        <v>1136</v>
      </c>
      <c r="K34" s="139" t="s">
        <v>51</v>
      </c>
      <c r="L34" s="111" t="s">
        <v>116</v>
      </c>
      <c r="M34" s="139" t="s">
        <v>178</v>
      </c>
      <c r="N34" s="60">
        <v>45409</v>
      </c>
      <c r="O34" s="119" t="s">
        <v>534</v>
      </c>
      <c r="P34" s="116" t="s">
        <v>104</v>
      </c>
      <c r="Q34" s="118" t="s">
        <v>44</v>
      </c>
      <c r="R34" s="60">
        <v>45409</v>
      </c>
    </row>
    <row r="35" spans="1:18" s="31" customFormat="1" x14ac:dyDescent="0.25">
      <c r="A35" s="30">
        <v>24</v>
      </c>
      <c r="B35" s="148">
        <v>149</v>
      </c>
      <c r="C35" s="133" t="s">
        <v>233</v>
      </c>
      <c r="D35" s="134" t="s">
        <v>640</v>
      </c>
      <c r="E35" s="135">
        <v>36526</v>
      </c>
      <c r="F35" s="65">
        <f t="shared" si="0"/>
        <v>1</v>
      </c>
      <c r="G35" s="65">
        <f t="shared" si="1"/>
        <v>1</v>
      </c>
      <c r="H35" s="30">
        <f t="shared" si="2"/>
        <v>2000</v>
      </c>
      <c r="I35" s="111" t="s">
        <v>1013</v>
      </c>
      <c r="J35" s="111" t="s">
        <v>1014</v>
      </c>
      <c r="K35" s="139" t="s">
        <v>65</v>
      </c>
      <c r="L35" s="111" t="s">
        <v>1376</v>
      </c>
      <c r="M35" s="139" t="s">
        <v>179</v>
      </c>
      <c r="N35" s="60">
        <v>45409</v>
      </c>
      <c r="O35" s="119" t="s">
        <v>534</v>
      </c>
      <c r="P35" s="116" t="s">
        <v>104</v>
      </c>
      <c r="Q35" s="118" t="s">
        <v>44</v>
      </c>
      <c r="R35" s="60">
        <v>45409</v>
      </c>
    </row>
    <row r="36" spans="1:18" s="31" customFormat="1" x14ac:dyDescent="0.25">
      <c r="A36" s="30">
        <v>25</v>
      </c>
      <c r="B36" s="148">
        <v>142</v>
      </c>
      <c r="C36" s="133" t="s">
        <v>125</v>
      </c>
      <c r="D36" s="134" t="s">
        <v>640</v>
      </c>
      <c r="E36" s="135">
        <v>37318</v>
      </c>
      <c r="F36" s="65">
        <f t="shared" si="0"/>
        <v>3</v>
      </c>
      <c r="G36" s="65">
        <f t="shared" si="1"/>
        <v>3</v>
      </c>
      <c r="H36" s="30">
        <f t="shared" si="2"/>
        <v>2002</v>
      </c>
      <c r="I36" s="111" t="s">
        <v>1005</v>
      </c>
      <c r="J36" s="111" t="s">
        <v>1006</v>
      </c>
      <c r="K36" s="139" t="s">
        <v>56</v>
      </c>
      <c r="L36" s="111" t="s">
        <v>132</v>
      </c>
      <c r="M36" s="139" t="s">
        <v>178</v>
      </c>
      <c r="N36" s="60">
        <v>45409</v>
      </c>
      <c r="O36" s="119" t="s">
        <v>534</v>
      </c>
      <c r="P36" s="116" t="s">
        <v>104</v>
      </c>
      <c r="Q36" s="118" t="s">
        <v>44</v>
      </c>
      <c r="R36" s="60">
        <v>45409</v>
      </c>
    </row>
    <row r="37" spans="1:18" s="31" customFormat="1" x14ac:dyDescent="0.25">
      <c r="A37" s="30">
        <v>26</v>
      </c>
      <c r="B37" s="148">
        <v>237</v>
      </c>
      <c r="C37" s="133" t="s">
        <v>59</v>
      </c>
      <c r="D37" s="134" t="s">
        <v>92</v>
      </c>
      <c r="E37" s="135">
        <v>37484</v>
      </c>
      <c r="F37" s="65">
        <f t="shared" si="0"/>
        <v>16</v>
      </c>
      <c r="G37" s="65">
        <f t="shared" si="1"/>
        <v>8</v>
      </c>
      <c r="H37" s="30">
        <f t="shared" si="2"/>
        <v>2002</v>
      </c>
      <c r="I37" s="111" t="s">
        <v>186</v>
      </c>
      <c r="J37" s="111" t="s">
        <v>248</v>
      </c>
      <c r="K37" s="139" t="s">
        <v>51</v>
      </c>
      <c r="L37" s="111" t="s">
        <v>116</v>
      </c>
      <c r="M37" s="139" t="s">
        <v>178</v>
      </c>
      <c r="N37" s="60">
        <v>45409</v>
      </c>
      <c r="O37" s="119" t="s">
        <v>534</v>
      </c>
      <c r="P37" s="116" t="s">
        <v>104</v>
      </c>
      <c r="Q37" s="118" t="s">
        <v>44</v>
      </c>
      <c r="R37" s="60">
        <v>45409</v>
      </c>
    </row>
    <row r="38" spans="1:18" s="31" customFormat="1" x14ac:dyDescent="0.25">
      <c r="A38" s="30">
        <v>27</v>
      </c>
      <c r="B38" s="148">
        <v>178</v>
      </c>
      <c r="C38" s="133" t="s">
        <v>329</v>
      </c>
      <c r="D38" s="134" t="s">
        <v>92</v>
      </c>
      <c r="E38" s="135">
        <v>37586</v>
      </c>
      <c r="F38" s="65">
        <f t="shared" si="0"/>
        <v>26</v>
      </c>
      <c r="G38" s="65">
        <f t="shared" si="1"/>
        <v>11</v>
      </c>
      <c r="H38" s="30">
        <f t="shared" si="2"/>
        <v>2002</v>
      </c>
      <c r="I38" s="111" t="s">
        <v>449</v>
      </c>
      <c r="J38" s="111" t="s">
        <v>450</v>
      </c>
      <c r="K38" s="139" t="s">
        <v>65</v>
      </c>
      <c r="L38" s="111" t="s">
        <v>128</v>
      </c>
      <c r="M38" s="139" t="s">
        <v>178</v>
      </c>
      <c r="N38" s="60">
        <v>45409</v>
      </c>
      <c r="O38" s="119" t="s">
        <v>534</v>
      </c>
      <c r="P38" s="116" t="s">
        <v>104</v>
      </c>
      <c r="Q38" s="117" t="s">
        <v>41</v>
      </c>
      <c r="R38" s="60">
        <v>45409</v>
      </c>
    </row>
    <row r="39" spans="1:18" s="31" customFormat="1" x14ac:dyDescent="0.25">
      <c r="A39" s="30">
        <v>28</v>
      </c>
      <c r="B39" s="148">
        <v>176</v>
      </c>
      <c r="C39" s="133" t="s">
        <v>663</v>
      </c>
      <c r="D39" s="134" t="s">
        <v>92</v>
      </c>
      <c r="E39" s="135">
        <v>37573</v>
      </c>
      <c r="F39" s="65">
        <f t="shared" si="0"/>
        <v>13</v>
      </c>
      <c r="G39" s="65">
        <f t="shared" si="1"/>
        <v>11</v>
      </c>
      <c r="H39" s="30">
        <f t="shared" si="2"/>
        <v>2002</v>
      </c>
      <c r="I39" s="111" t="s">
        <v>1053</v>
      </c>
      <c r="J39" s="111" t="s">
        <v>1054</v>
      </c>
      <c r="K39" s="139" t="s">
        <v>65</v>
      </c>
      <c r="L39" s="111" t="s">
        <v>128</v>
      </c>
      <c r="M39" s="139" t="s">
        <v>178</v>
      </c>
      <c r="N39" s="60">
        <v>45409</v>
      </c>
      <c r="O39" s="119" t="s">
        <v>534</v>
      </c>
      <c r="P39" s="116" t="s">
        <v>104</v>
      </c>
      <c r="Q39" s="117" t="s">
        <v>41</v>
      </c>
      <c r="R39" s="60">
        <v>45409</v>
      </c>
    </row>
    <row r="40" spans="1:18" s="31" customFormat="1" x14ac:dyDescent="0.25">
      <c r="A40" s="30">
        <v>29</v>
      </c>
      <c r="B40" s="148">
        <v>231</v>
      </c>
      <c r="C40" s="133" t="s">
        <v>230</v>
      </c>
      <c r="D40" s="134" t="s">
        <v>109</v>
      </c>
      <c r="E40" s="135">
        <v>37337</v>
      </c>
      <c r="F40" s="65">
        <f t="shared" si="0"/>
        <v>22</v>
      </c>
      <c r="G40" s="65">
        <f t="shared" si="1"/>
        <v>3</v>
      </c>
      <c r="H40" s="30">
        <f t="shared" si="2"/>
        <v>2002</v>
      </c>
      <c r="I40" s="111" t="s">
        <v>491</v>
      </c>
      <c r="J40" s="111" t="s">
        <v>492</v>
      </c>
      <c r="K40" s="139" t="s">
        <v>68</v>
      </c>
      <c r="L40" s="111" t="s">
        <v>149</v>
      </c>
      <c r="M40" s="139" t="s">
        <v>178</v>
      </c>
      <c r="N40" s="60">
        <v>45409</v>
      </c>
      <c r="O40" s="119" t="s">
        <v>534</v>
      </c>
      <c r="P40" s="116" t="s">
        <v>104</v>
      </c>
      <c r="Q40" s="117" t="s">
        <v>41</v>
      </c>
      <c r="R40" s="60">
        <v>45409</v>
      </c>
    </row>
    <row r="41" spans="1:18" s="31" customFormat="1" x14ac:dyDescent="0.25">
      <c r="A41" s="30">
        <v>30</v>
      </c>
      <c r="B41" s="148">
        <v>197</v>
      </c>
      <c r="C41" s="133" t="s">
        <v>670</v>
      </c>
      <c r="D41" s="134" t="s">
        <v>671</v>
      </c>
      <c r="E41" s="135">
        <v>37289</v>
      </c>
      <c r="F41" s="65">
        <f t="shared" si="0"/>
        <v>2</v>
      </c>
      <c r="G41" s="65">
        <f t="shared" si="1"/>
        <v>2</v>
      </c>
      <c r="H41" s="30">
        <f t="shared" si="2"/>
        <v>2002</v>
      </c>
      <c r="I41" s="111" t="s">
        <v>1077</v>
      </c>
      <c r="J41" s="111" t="s">
        <v>1078</v>
      </c>
      <c r="K41" s="139" t="s">
        <v>51</v>
      </c>
      <c r="L41" s="111" t="s">
        <v>116</v>
      </c>
      <c r="M41" s="139" t="s">
        <v>178</v>
      </c>
      <c r="N41" s="60">
        <v>45409</v>
      </c>
      <c r="O41" s="119" t="s">
        <v>534</v>
      </c>
      <c r="P41" s="116" t="s">
        <v>104</v>
      </c>
      <c r="Q41" s="117" t="s">
        <v>41</v>
      </c>
      <c r="R41" s="60">
        <v>45409</v>
      </c>
    </row>
    <row r="42" spans="1:18" s="31" customFormat="1" x14ac:dyDescent="0.25">
      <c r="A42" s="30">
        <v>31</v>
      </c>
      <c r="B42" s="148">
        <v>183</v>
      </c>
      <c r="C42" s="133" t="s">
        <v>225</v>
      </c>
      <c r="D42" s="134" t="s">
        <v>95</v>
      </c>
      <c r="E42" s="135">
        <v>37570</v>
      </c>
      <c r="F42" s="65">
        <f t="shared" si="0"/>
        <v>10</v>
      </c>
      <c r="G42" s="65">
        <f t="shared" si="1"/>
        <v>11</v>
      </c>
      <c r="H42" s="30">
        <f t="shared" si="2"/>
        <v>2002</v>
      </c>
      <c r="I42" s="111" t="s">
        <v>224</v>
      </c>
      <c r="J42" s="111" t="s">
        <v>262</v>
      </c>
      <c r="K42" s="139" t="s">
        <v>65</v>
      </c>
      <c r="L42" s="111" t="s">
        <v>128</v>
      </c>
      <c r="M42" s="139" t="s">
        <v>178</v>
      </c>
      <c r="N42" s="60">
        <v>45409</v>
      </c>
      <c r="O42" s="119" t="s">
        <v>534</v>
      </c>
      <c r="P42" s="116" t="s">
        <v>104</v>
      </c>
      <c r="Q42" s="117" t="s">
        <v>41</v>
      </c>
      <c r="R42" s="60">
        <v>45409</v>
      </c>
    </row>
    <row r="43" spans="1:18" s="31" customFormat="1" x14ac:dyDescent="0.25">
      <c r="A43" s="30">
        <v>32</v>
      </c>
      <c r="B43" s="148">
        <v>243</v>
      </c>
      <c r="C43" s="133" t="s">
        <v>88</v>
      </c>
      <c r="D43" s="134" t="s">
        <v>154</v>
      </c>
      <c r="E43" s="135">
        <v>36945</v>
      </c>
      <c r="F43" s="65">
        <f t="shared" si="0"/>
        <v>23</v>
      </c>
      <c r="G43" s="65">
        <f t="shared" si="1"/>
        <v>2</v>
      </c>
      <c r="H43" s="30">
        <f t="shared" si="2"/>
        <v>2001</v>
      </c>
      <c r="I43" s="111" t="s">
        <v>1141</v>
      </c>
      <c r="J43" s="111" t="s">
        <v>1142</v>
      </c>
      <c r="K43" s="139" t="s">
        <v>144</v>
      </c>
      <c r="L43" s="111" t="s">
        <v>181</v>
      </c>
      <c r="M43" s="139" t="s">
        <v>182</v>
      </c>
      <c r="N43" s="60">
        <v>45409</v>
      </c>
      <c r="O43" s="119" t="s">
        <v>534</v>
      </c>
      <c r="P43" s="116" t="s">
        <v>104</v>
      </c>
      <c r="Q43" s="117" t="s">
        <v>41</v>
      </c>
      <c r="R43" s="60">
        <v>45409</v>
      </c>
    </row>
    <row r="44" spans="1:18" s="31" customFormat="1" x14ac:dyDescent="0.25">
      <c r="A44" s="30">
        <v>33</v>
      </c>
      <c r="B44" s="148">
        <v>235</v>
      </c>
      <c r="C44" s="133" t="s">
        <v>699</v>
      </c>
      <c r="D44" s="134" t="s">
        <v>154</v>
      </c>
      <c r="E44" s="135">
        <v>37477</v>
      </c>
      <c r="F44" s="65">
        <f t="shared" ref="F44:F75" si="3">DAY(E44)</f>
        <v>9</v>
      </c>
      <c r="G44" s="65">
        <f t="shared" ref="G44:G75" si="4">MONTH(E44)</f>
        <v>8</v>
      </c>
      <c r="H44" s="30">
        <f t="shared" ref="H44:H75" si="5">YEAR(E44)</f>
        <v>2002</v>
      </c>
      <c r="I44" s="111" t="s">
        <v>1137</v>
      </c>
      <c r="J44" s="111" t="s">
        <v>1138</v>
      </c>
      <c r="K44" s="139" t="s">
        <v>51</v>
      </c>
      <c r="L44" s="111" t="s">
        <v>116</v>
      </c>
      <c r="M44" s="139" t="s">
        <v>178</v>
      </c>
      <c r="N44" s="60">
        <v>45409</v>
      </c>
      <c r="O44" s="119" t="s">
        <v>534</v>
      </c>
      <c r="P44" s="116" t="s">
        <v>104</v>
      </c>
      <c r="Q44" s="117" t="s">
        <v>41</v>
      </c>
      <c r="R44" s="60">
        <v>45409</v>
      </c>
    </row>
    <row r="45" spans="1:18" s="31" customFormat="1" x14ac:dyDescent="0.25">
      <c r="A45" s="30">
        <v>34</v>
      </c>
      <c r="B45" s="148">
        <v>190</v>
      </c>
      <c r="C45" s="133" t="s">
        <v>666</v>
      </c>
      <c r="D45" s="134" t="s">
        <v>154</v>
      </c>
      <c r="E45" s="135">
        <v>37576</v>
      </c>
      <c r="F45" s="65">
        <f t="shared" si="3"/>
        <v>16</v>
      </c>
      <c r="G45" s="65">
        <f t="shared" si="4"/>
        <v>11</v>
      </c>
      <c r="H45" s="30">
        <f t="shared" si="5"/>
        <v>2002</v>
      </c>
      <c r="I45" s="111" t="s">
        <v>1065</v>
      </c>
      <c r="J45" s="111" t="s">
        <v>1066</v>
      </c>
      <c r="K45" s="139" t="s">
        <v>65</v>
      </c>
      <c r="L45" s="111" t="s">
        <v>128</v>
      </c>
      <c r="M45" s="139" t="s">
        <v>178</v>
      </c>
      <c r="N45" s="60">
        <v>45409</v>
      </c>
      <c r="O45" s="119" t="s">
        <v>534</v>
      </c>
      <c r="P45" s="116" t="s">
        <v>104</v>
      </c>
      <c r="Q45" s="117" t="s">
        <v>41</v>
      </c>
      <c r="R45" s="60">
        <v>45409</v>
      </c>
    </row>
    <row r="46" spans="1:18" s="31" customFormat="1" x14ac:dyDescent="0.25">
      <c r="A46" s="30">
        <v>35</v>
      </c>
      <c r="B46" s="148">
        <v>154</v>
      </c>
      <c r="C46" s="133" t="s">
        <v>647</v>
      </c>
      <c r="D46" s="134" t="s">
        <v>139</v>
      </c>
      <c r="E46" s="135">
        <v>37500</v>
      </c>
      <c r="F46" s="65">
        <f t="shared" si="3"/>
        <v>1</v>
      </c>
      <c r="G46" s="65">
        <f t="shared" si="4"/>
        <v>9</v>
      </c>
      <c r="H46" s="30">
        <f t="shared" si="5"/>
        <v>2002</v>
      </c>
      <c r="I46" s="111" t="s">
        <v>1021</v>
      </c>
      <c r="J46" s="111" t="s">
        <v>1022</v>
      </c>
      <c r="K46" s="139" t="s">
        <v>68</v>
      </c>
      <c r="L46" s="111" t="s">
        <v>149</v>
      </c>
      <c r="M46" s="139" t="s">
        <v>178</v>
      </c>
      <c r="N46" s="60">
        <v>45409</v>
      </c>
      <c r="O46" s="119" t="s">
        <v>534</v>
      </c>
      <c r="P46" s="116" t="s">
        <v>104</v>
      </c>
      <c r="Q46" s="117" t="s">
        <v>41</v>
      </c>
      <c r="R46" s="60">
        <v>45409</v>
      </c>
    </row>
    <row r="47" spans="1:18" s="31" customFormat="1" x14ac:dyDescent="0.25">
      <c r="A47" s="30">
        <v>36</v>
      </c>
      <c r="B47" s="148">
        <v>238</v>
      </c>
      <c r="C47" s="133" t="s">
        <v>294</v>
      </c>
      <c r="D47" s="134" t="s">
        <v>139</v>
      </c>
      <c r="E47" s="135">
        <v>37374</v>
      </c>
      <c r="F47" s="65">
        <f t="shared" si="3"/>
        <v>28</v>
      </c>
      <c r="G47" s="65">
        <f t="shared" si="4"/>
        <v>4</v>
      </c>
      <c r="H47" s="30">
        <f t="shared" si="5"/>
        <v>2002</v>
      </c>
      <c r="I47" s="111" t="s">
        <v>386</v>
      </c>
      <c r="J47" s="111" t="s">
        <v>387</v>
      </c>
      <c r="K47" s="139" t="s">
        <v>51</v>
      </c>
      <c r="L47" s="111" t="s">
        <v>116</v>
      </c>
      <c r="M47" s="139" t="s">
        <v>178</v>
      </c>
      <c r="N47" s="60">
        <v>45409</v>
      </c>
      <c r="O47" s="119" t="s">
        <v>534</v>
      </c>
      <c r="P47" s="116" t="s">
        <v>104</v>
      </c>
      <c r="Q47" s="117" t="s">
        <v>41</v>
      </c>
      <c r="R47" s="60">
        <v>45409</v>
      </c>
    </row>
    <row r="48" spans="1:18" s="31" customFormat="1" x14ac:dyDescent="0.25">
      <c r="A48" s="30">
        <v>37</v>
      </c>
      <c r="B48" s="148">
        <v>230</v>
      </c>
      <c r="C48" s="133" t="s">
        <v>133</v>
      </c>
      <c r="D48" s="134" t="s">
        <v>156</v>
      </c>
      <c r="E48" s="135">
        <v>37352</v>
      </c>
      <c r="F48" s="65">
        <f t="shared" si="3"/>
        <v>6</v>
      </c>
      <c r="G48" s="65">
        <f t="shared" si="4"/>
        <v>4</v>
      </c>
      <c r="H48" s="30">
        <f t="shared" si="5"/>
        <v>2002</v>
      </c>
      <c r="I48" s="111" t="s">
        <v>237</v>
      </c>
      <c r="J48" s="111" t="s">
        <v>266</v>
      </c>
      <c r="K48" s="139" t="s">
        <v>68</v>
      </c>
      <c r="L48" s="111" t="s">
        <v>149</v>
      </c>
      <c r="M48" s="139" t="s">
        <v>178</v>
      </c>
      <c r="N48" s="60">
        <v>45409</v>
      </c>
      <c r="O48" s="119" t="s">
        <v>534</v>
      </c>
      <c r="P48" s="116" t="s">
        <v>104</v>
      </c>
      <c r="Q48" s="117" t="s">
        <v>41</v>
      </c>
      <c r="R48" s="60">
        <v>45409</v>
      </c>
    </row>
    <row r="49" spans="1:18" s="31" customFormat="1" x14ac:dyDescent="0.25">
      <c r="A49" s="30">
        <v>38</v>
      </c>
      <c r="B49" s="148">
        <v>139</v>
      </c>
      <c r="C49" s="133" t="s">
        <v>110</v>
      </c>
      <c r="D49" s="134" t="s">
        <v>74</v>
      </c>
      <c r="E49" s="135">
        <v>37383</v>
      </c>
      <c r="F49" s="65">
        <f t="shared" si="3"/>
        <v>7</v>
      </c>
      <c r="G49" s="65">
        <f t="shared" si="4"/>
        <v>5</v>
      </c>
      <c r="H49" s="30">
        <f t="shared" si="5"/>
        <v>2002</v>
      </c>
      <c r="I49" s="111" t="s">
        <v>388</v>
      </c>
      <c r="J49" s="111" t="s">
        <v>389</v>
      </c>
      <c r="K49" s="139" t="s">
        <v>68</v>
      </c>
      <c r="L49" s="111" t="s">
        <v>149</v>
      </c>
      <c r="M49" s="139" t="s">
        <v>178</v>
      </c>
      <c r="N49" s="60">
        <v>45409</v>
      </c>
      <c r="O49" s="119" t="s">
        <v>534</v>
      </c>
      <c r="P49" s="116" t="s">
        <v>104</v>
      </c>
      <c r="Q49" s="117" t="s">
        <v>41</v>
      </c>
      <c r="R49" s="60">
        <v>45409</v>
      </c>
    </row>
    <row r="50" spans="1:18" s="31" customFormat="1" x14ac:dyDescent="0.25">
      <c r="A50" s="30">
        <v>39</v>
      </c>
      <c r="B50" s="148">
        <v>181</v>
      </c>
      <c r="C50" s="133" t="s">
        <v>184</v>
      </c>
      <c r="D50" s="134" t="s">
        <v>151</v>
      </c>
      <c r="E50" s="135">
        <v>37539</v>
      </c>
      <c r="F50" s="65">
        <f t="shared" si="3"/>
        <v>10</v>
      </c>
      <c r="G50" s="65">
        <f t="shared" si="4"/>
        <v>10</v>
      </c>
      <c r="H50" s="30">
        <f t="shared" si="5"/>
        <v>2002</v>
      </c>
      <c r="I50" s="111" t="s">
        <v>183</v>
      </c>
      <c r="J50" s="111" t="s">
        <v>247</v>
      </c>
      <c r="K50" s="139" t="s">
        <v>65</v>
      </c>
      <c r="L50" s="111" t="s">
        <v>128</v>
      </c>
      <c r="M50" s="139" t="s">
        <v>178</v>
      </c>
      <c r="N50" s="60">
        <v>45409</v>
      </c>
      <c r="O50" s="119" t="s">
        <v>534</v>
      </c>
      <c r="P50" s="116" t="s">
        <v>104</v>
      </c>
      <c r="Q50" s="117" t="s">
        <v>41</v>
      </c>
      <c r="R50" s="60">
        <v>45409</v>
      </c>
    </row>
    <row r="51" spans="1:18" s="31" customFormat="1" x14ac:dyDescent="0.25">
      <c r="A51" s="30">
        <v>40</v>
      </c>
      <c r="B51" s="148">
        <v>204</v>
      </c>
      <c r="C51" s="133" t="s">
        <v>232</v>
      </c>
      <c r="D51" s="134" t="s">
        <v>220</v>
      </c>
      <c r="E51" s="135">
        <v>37595</v>
      </c>
      <c r="F51" s="65">
        <f t="shared" si="3"/>
        <v>5</v>
      </c>
      <c r="G51" s="65">
        <f t="shared" si="4"/>
        <v>12</v>
      </c>
      <c r="H51" s="30">
        <f t="shared" si="5"/>
        <v>2002</v>
      </c>
      <c r="I51" s="111" t="s">
        <v>231</v>
      </c>
      <c r="J51" s="111" t="s">
        <v>265</v>
      </c>
      <c r="K51" s="139" t="s">
        <v>68</v>
      </c>
      <c r="L51" s="111" t="s">
        <v>149</v>
      </c>
      <c r="M51" s="139" t="s">
        <v>178</v>
      </c>
      <c r="N51" s="60">
        <v>45409</v>
      </c>
      <c r="O51" s="119" t="s">
        <v>534</v>
      </c>
      <c r="P51" s="116" t="s">
        <v>104</v>
      </c>
      <c r="Q51" s="117" t="s">
        <v>41</v>
      </c>
      <c r="R51" s="60">
        <v>45409</v>
      </c>
    </row>
    <row r="52" spans="1:18" s="31" customFormat="1" x14ac:dyDescent="0.25">
      <c r="A52" s="30">
        <v>41</v>
      </c>
      <c r="B52" s="148">
        <v>229</v>
      </c>
      <c r="C52" s="133" t="s">
        <v>296</v>
      </c>
      <c r="D52" s="134" t="s">
        <v>220</v>
      </c>
      <c r="E52" s="135">
        <v>37557</v>
      </c>
      <c r="F52" s="65">
        <f t="shared" si="3"/>
        <v>28</v>
      </c>
      <c r="G52" s="65">
        <f t="shared" si="4"/>
        <v>10</v>
      </c>
      <c r="H52" s="30">
        <f t="shared" si="5"/>
        <v>2002</v>
      </c>
      <c r="I52" s="111" t="s">
        <v>390</v>
      </c>
      <c r="J52" s="111" t="s">
        <v>391</v>
      </c>
      <c r="K52" s="139" t="s">
        <v>68</v>
      </c>
      <c r="L52" s="111" t="s">
        <v>149</v>
      </c>
      <c r="M52" s="139" t="s">
        <v>178</v>
      </c>
      <c r="N52" s="60">
        <v>45409</v>
      </c>
      <c r="O52" s="119" t="s">
        <v>534</v>
      </c>
      <c r="P52" s="116" t="s">
        <v>104</v>
      </c>
      <c r="Q52" s="117" t="s">
        <v>41</v>
      </c>
      <c r="R52" s="60">
        <v>45409</v>
      </c>
    </row>
    <row r="53" spans="1:18" s="31" customFormat="1" x14ac:dyDescent="0.25">
      <c r="A53" s="30">
        <v>42</v>
      </c>
      <c r="B53" s="148">
        <v>157</v>
      </c>
      <c r="C53" s="133" t="s">
        <v>650</v>
      </c>
      <c r="D53" s="134" t="s">
        <v>651</v>
      </c>
      <c r="E53" s="135">
        <v>37368</v>
      </c>
      <c r="F53" s="65">
        <f t="shared" si="3"/>
        <v>22</v>
      </c>
      <c r="G53" s="65">
        <f t="shared" si="4"/>
        <v>4</v>
      </c>
      <c r="H53" s="30">
        <f t="shared" si="5"/>
        <v>2002</v>
      </c>
      <c r="I53" s="111" t="s">
        <v>1027</v>
      </c>
      <c r="J53" s="111" t="s">
        <v>1028</v>
      </c>
      <c r="K53" s="139" t="s">
        <v>144</v>
      </c>
      <c r="L53" s="111" t="s">
        <v>1377</v>
      </c>
      <c r="M53" s="139" t="s">
        <v>273</v>
      </c>
      <c r="N53" s="60">
        <v>45409</v>
      </c>
      <c r="O53" s="119" t="s">
        <v>534</v>
      </c>
      <c r="P53" s="116" t="s">
        <v>104</v>
      </c>
      <c r="Q53" s="117" t="s">
        <v>41</v>
      </c>
      <c r="R53" s="60">
        <v>45409</v>
      </c>
    </row>
    <row r="54" spans="1:18" s="31" customFormat="1" x14ac:dyDescent="0.25">
      <c r="A54" s="30">
        <v>43</v>
      </c>
      <c r="B54" s="148">
        <v>143</v>
      </c>
      <c r="C54" s="133" t="s">
        <v>234</v>
      </c>
      <c r="D54" s="134" t="s">
        <v>334</v>
      </c>
      <c r="E54" s="135">
        <v>37273</v>
      </c>
      <c r="F54" s="65">
        <f t="shared" si="3"/>
        <v>17</v>
      </c>
      <c r="G54" s="65">
        <f t="shared" si="4"/>
        <v>1</v>
      </c>
      <c r="H54" s="30">
        <f t="shared" si="5"/>
        <v>2002</v>
      </c>
      <c r="I54" s="111" t="s">
        <v>453</v>
      </c>
      <c r="J54" s="111" t="s">
        <v>454</v>
      </c>
      <c r="K54" s="139" t="s">
        <v>62</v>
      </c>
      <c r="L54" s="111" t="s">
        <v>283</v>
      </c>
      <c r="M54" s="139" t="s">
        <v>178</v>
      </c>
      <c r="N54" s="60">
        <v>45409</v>
      </c>
      <c r="O54" s="119" t="s">
        <v>534</v>
      </c>
      <c r="P54" s="116" t="s">
        <v>104</v>
      </c>
      <c r="Q54" s="117" t="s">
        <v>41</v>
      </c>
      <c r="R54" s="60">
        <v>45409</v>
      </c>
    </row>
    <row r="55" spans="1:18" s="31" customFormat="1" x14ac:dyDescent="0.25">
      <c r="A55" s="30">
        <v>44</v>
      </c>
      <c r="B55" s="148">
        <v>220</v>
      </c>
      <c r="C55" s="133" t="s">
        <v>691</v>
      </c>
      <c r="D55" s="134" t="s">
        <v>692</v>
      </c>
      <c r="E55" s="135">
        <v>37351</v>
      </c>
      <c r="F55" s="65">
        <f t="shared" si="3"/>
        <v>5</v>
      </c>
      <c r="G55" s="65">
        <f t="shared" si="4"/>
        <v>4</v>
      </c>
      <c r="H55" s="30">
        <f t="shared" si="5"/>
        <v>2002</v>
      </c>
      <c r="I55" s="111" t="s">
        <v>1115</v>
      </c>
      <c r="J55" s="111" t="s">
        <v>1116</v>
      </c>
      <c r="K55" s="139" t="s">
        <v>51</v>
      </c>
      <c r="L55" s="111" t="s">
        <v>116</v>
      </c>
      <c r="M55" s="139" t="s">
        <v>178</v>
      </c>
      <c r="N55" s="60">
        <v>45409</v>
      </c>
      <c r="O55" s="119" t="s">
        <v>534</v>
      </c>
      <c r="P55" s="116" t="s">
        <v>104</v>
      </c>
      <c r="Q55" s="117" t="s">
        <v>41</v>
      </c>
      <c r="R55" s="60">
        <v>45409</v>
      </c>
    </row>
    <row r="56" spans="1:18" s="31" customFormat="1" x14ac:dyDescent="0.25">
      <c r="A56" s="30">
        <v>45</v>
      </c>
      <c r="B56" s="148">
        <v>210</v>
      </c>
      <c r="C56" s="133" t="s">
        <v>553</v>
      </c>
      <c r="D56" s="134" t="s">
        <v>680</v>
      </c>
      <c r="E56" s="135">
        <v>36942</v>
      </c>
      <c r="F56" s="65">
        <f t="shared" si="3"/>
        <v>20</v>
      </c>
      <c r="G56" s="65">
        <f t="shared" si="4"/>
        <v>2</v>
      </c>
      <c r="H56" s="30">
        <f t="shared" si="5"/>
        <v>2001</v>
      </c>
      <c r="I56" s="111" t="s">
        <v>1095</v>
      </c>
      <c r="J56" s="111" t="s">
        <v>1096</v>
      </c>
      <c r="K56" s="139" t="s">
        <v>144</v>
      </c>
      <c r="L56" s="111" t="s">
        <v>276</v>
      </c>
      <c r="M56" s="139" t="s">
        <v>182</v>
      </c>
      <c r="N56" s="60">
        <v>45409</v>
      </c>
      <c r="O56" s="119" t="s">
        <v>534</v>
      </c>
      <c r="P56" s="116" t="s">
        <v>104</v>
      </c>
      <c r="Q56" s="117" t="s">
        <v>41</v>
      </c>
      <c r="R56" s="60">
        <v>45409</v>
      </c>
    </row>
    <row r="57" spans="1:18" s="31" customFormat="1" x14ac:dyDescent="0.25">
      <c r="A57" s="30">
        <v>46</v>
      </c>
      <c r="B57" s="148">
        <v>123</v>
      </c>
      <c r="C57" s="133" t="s">
        <v>627</v>
      </c>
      <c r="D57" s="134" t="s">
        <v>297</v>
      </c>
      <c r="E57" s="135">
        <v>37336</v>
      </c>
      <c r="F57" s="65">
        <f t="shared" si="3"/>
        <v>21</v>
      </c>
      <c r="G57" s="65">
        <f t="shared" si="4"/>
        <v>3</v>
      </c>
      <c r="H57" s="30">
        <f t="shared" si="5"/>
        <v>2002</v>
      </c>
      <c r="I57" s="111" t="s">
        <v>983</v>
      </c>
      <c r="J57" s="111" t="s">
        <v>984</v>
      </c>
      <c r="K57" s="139" t="s">
        <v>62</v>
      </c>
      <c r="L57" s="111" t="s">
        <v>278</v>
      </c>
      <c r="M57" s="139" t="s">
        <v>178</v>
      </c>
      <c r="N57" s="60">
        <v>45409</v>
      </c>
      <c r="O57" s="119" t="s">
        <v>534</v>
      </c>
      <c r="P57" s="116" t="s">
        <v>104</v>
      </c>
      <c r="Q57" s="117" t="s">
        <v>41</v>
      </c>
      <c r="R57" s="60">
        <v>45409</v>
      </c>
    </row>
    <row r="58" spans="1:18" s="31" customFormat="1" x14ac:dyDescent="0.25">
      <c r="A58" s="30">
        <v>47</v>
      </c>
      <c r="B58" s="148">
        <v>214</v>
      </c>
      <c r="C58" s="133" t="s">
        <v>685</v>
      </c>
      <c r="D58" s="134" t="s">
        <v>114</v>
      </c>
      <c r="E58" s="135">
        <v>37425</v>
      </c>
      <c r="F58" s="65">
        <f t="shared" si="3"/>
        <v>18</v>
      </c>
      <c r="G58" s="65">
        <f t="shared" si="4"/>
        <v>6</v>
      </c>
      <c r="H58" s="30">
        <f t="shared" si="5"/>
        <v>2002</v>
      </c>
      <c r="I58" s="111" t="s">
        <v>1103</v>
      </c>
      <c r="J58" s="111" t="s">
        <v>1104</v>
      </c>
      <c r="K58" s="139" t="s">
        <v>62</v>
      </c>
      <c r="L58" s="111" t="s">
        <v>531</v>
      </c>
      <c r="M58" s="139" t="s">
        <v>178</v>
      </c>
      <c r="N58" s="60">
        <v>45409</v>
      </c>
      <c r="O58" s="119" t="s">
        <v>534</v>
      </c>
      <c r="P58" s="116" t="s">
        <v>104</v>
      </c>
      <c r="Q58" s="117" t="s">
        <v>41</v>
      </c>
      <c r="R58" s="60">
        <v>45409</v>
      </c>
    </row>
    <row r="59" spans="1:18" s="32" customFormat="1" x14ac:dyDescent="0.25">
      <c r="A59" s="30">
        <v>48</v>
      </c>
      <c r="B59" s="148">
        <v>185</v>
      </c>
      <c r="C59" s="133" t="s">
        <v>240</v>
      </c>
      <c r="D59" s="134" t="s">
        <v>114</v>
      </c>
      <c r="E59" s="135">
        <v>37297</v>
      </c>
      <c r="F59" s="65">
        <f t="shared" si="3"/>
        <v>10</v>
      </c>
      <c r="G59" s="65">
        <f t="shared" si="4"/>
        <v>2</v>
      </c>
      <c r="H59" s="30">
        <f t="shared" si="5"/>
        <v>2002</v>
      </c>
      <c r="I59" s="111" t="s">
        <v>239</v>
      </c>
      <c r="J59" s="111" t="s">
        <v>268</v>
      </c>
      <c r="K59" s="139" t="s">
        <v>68</v>
      </c>
      <c r="L59" s="111" t="s">
        <v>149</v>
      </c>
      <c r="M59" s="139" t="s">
        <v>178</v>
      </c>
      <c r="N59" s="60">
        <v>45409</v>
      </c>
      <c r="O59" s="119" t="s">
        <v>534</v>
      </c>
      <c r="P59" s="116" t="s">
        <v>104</v>
      </c>
      <c r="Q59" s="117" t="s">
        <v>41</v>
      </c>
      <c r="R59" s="60">
        <v>45409</v>
      </c>
    </row>
    <row r="60" spans="1:18" s="31" customFormat="1" x14ac:dyDescent="0.25">
      <c r="A60" s="30">
        <v>49</v>
      </c>
      <c r="B60" s="148">
        <v>241</v>
      </c>
      <c r="C60" s="133" t="s">
        <v>335</v>
      </c>
      <c r="D60" s="134" t="s">
        <v>57</v>
      </c>
      <c r="E60" s="135">
        <v>37298</v>
      </c>
      <c r="F60" s="65">
        <f t="shared" si="3"/>
        <v>11</v>
      </c>
      <c r="G60" s="65">
        <f t="shared" si="4"/>
        <v>2</v>
      </c>
      <c r="H60" s="30">
        <f t="shared" si="5"/>
        <v>2002</v>
      </c>
      <c r="I60" s="111" t="s">
        <v>457</v>
      </c>
      <c r="J60" s="111" t="s">
        <v>458</v>
      </c>
      <c r="K60" s="139" t="s">
        <v>68</v>
      </c>
      <c r="L60" s="111" t="s">
        <v>149</v>
      </c>
      <c r="M60" s="139" t="s">
        <v>178</v>
      </c>
      <c r="N60" s="60">
        <v>45409</v>
      </c>
      <c r="O60" s="119" t="s">
        <v>534</v>
      </c>
      <c r="P60" s="116" t="s">
        <v>104</v>
      </c>
      <c r="Q60" s="117" t="s">
        <v>41</v>
      </c>
      <c r="R60" s="60">
        <v>45409</v>
      </c>
    </row>
    <row r="61" spans="1:18" s="31" customFormat="1" x14ac:dyDescent="0.25">
      <c r="A61" s="30">
        <v>50</v>
      </c>
      <c r="B61" s="148">
        <v>184</v>
      </c>
      <c r="C61" s="133" t="s">
        <v>664</v>
      </c>
      <c r="D61" s="134" t="s">
        <v>57</v>
      </c>
      <c r="E61" s="135">
        <v>37293</v>
      </c>
      <c r="F61" s="65">
        <f t="shared" si="3"/>
        <v>6</v>
      </c>
      <c r="G61" s="65">
        <f t="shared" si="4"/>
        <v>2</v>
      </c>
      <c r="H61" s="30">
        <f t="shared" si="5"/>
        <v>2002</v>
      </c>
      <c r="I61" s="111" t="s">
        <v>1059</v>
      </c>
      <c r="J61" s="111" t="s">
        <v>1060</v>
      </c>
      <c r="K61" s="139" t="s">
        <v>65</v>
      </c>
      <c r="L61" s="111" t="s">
        <v>128</v>
      </c>
      <c r="M61" s="139" t="s">
        <v>178</v>
      </c>
      <c r="N61" s="60">
        <v>45409</v>
      </c>
      <c r="O61" s="119" t="s">
        <v>534</v>
      </c>
      <c r="P61" s="116" t="s">
        <v>104</v>
      </c>
      <c r="Q61" s="117" t="s">
        <v>41</v>
      </c>
      <c r="R61" s="60">
        <v>45409</v>
      </c>
    </row>
    <row r="62" spans="1:18" s="31" customFormat="1" x14ac:dyDescent="0.25">
      <c r="A62" s="30">
        <v>51</v>
      </c>
      <c r="B62" s="148">
        <v>209</v>
      </c>
      <c r="C62" s="133" t="s">
        <v>679</v>
      </c>
      <c r="D62" s="134" t="s">
        <v>115</v>
      </c>
      <c r="E62" s="135">
        <v>37090</v>
      </c>
      <c r="F62" s="65">
        <f t="shared" si="3"/>
        <v>18</v>
      </c>
      <c r="G62" s="65">
        <f t="shared" si="4"/>
        <v>7</v>
      </c>
      <c r="H62" s="30">
        <f t="shared" si="5"/>
        <v>2001</v>
      </c>
      <c r="I62" s="111" t="s">
        <v>1093</v>
      </c>
      <c r="J62" s="111" t="s">
        <v>1094</v>
      </c>
      <c r="K62" s="139" t="s">
        <v>144</v>
      </c>
      <c r="L62" s="111" t="s">
        <v>276</v>
      </c>
      <c r="M62" s="139" t="s">
        <v>182</v>
      </c>
      <c r="N62" s="60">
        <v>45409</v>
      </c>
      <c r="O62" s="119" t="s">
        <v>534</v>
      </c>
      <c r="P62" s="116" t="s">
        <v>104</v>
      </c>
      <c r="Q62" s="117" t="s">
        <v>41</v>
      </c>
      <c r="R62" s="60">
        <v>45409</v>
      </c>
    </row>
    <row r="63" spans="1:18" s="32" customFormat="1" x14ac:dyDescent="0.25">
      <c r="A63" s="30">
        <v>52</v>
      </c>
      <c r="B63" s="148">
        <v>161</v>
      </c>
      <c r="C63" s="133" t="s">
        <v>652</v>
      </c>
      <c r="D63" s="134" t="s">
        <v>653</v>
      </c>
      <c r="E63" s="135">
        <v>37936</v>
      </c>
      <c r="F63" s="65">
        <f t="shared" si="3"/>
        <v>11</v>
      </c>
      <c r="G63" s="65">
        <f t="shared" si="4"/>
        <v>11</v>
      </c>
      <c r="H63" s="30">
        <f t="shared" si="5"/>
        <v>2003</v>
      </c>
      <c r="I63" s="111" t="s">
        <v>1031</v>
      </c>
      <c r="J63" s="111" t="s">
        <v>1032</v>
      </c>
      <c r="K63" s="139" t="s">
        <v>51</v>
      </c>
      <c r="L63" s="111" t="s">
        <v>1378</v>
      </c>
      <c r="M63" s="139" t="s">
        <v>279</v>
      </c>
      <c r="N63" s="60">
        <v>45409</v>
      </c>
      <c r="O63" s="119" t="s">
        <v>534</v>
      </c>
      <c r="P63" s="116" t="s">
        <v>104</v>
      </c>
      <c r="Q63" s="117" t="s">
        <v>41</v>
      </c>
      <c r="R63" s="60">
        <v>45409</v>
      </c>
    </row>
    <row r="64" spans="1:18" s="31" customFormat="1" x14ac:dyDescent="0.25">
      <c r="A64" s="30">
        <v>53</v>
      </c>
      <c r="B64" s="148">
        <v>144</v>
      </c>
      <c r="C64" s="133" t="s">
        <v>641</v>
      </c>
      <c r="D64" s="134" t="s">
        <v>81</v>
      </c>
      <c r="E64" s="135">
        <v>36899</v>
      </c>
      <c r="F64" s="65">
        <f t="shared" si="3"/>
        <v>8</v>
      </c>
      <c r="G64" s="65">
        <f t="shared" si="4"/>
        <v>1</v>
      </c>
      <c r="H64" s="30">
        <f t="shared" si="5"/>
        <v>2001</v>
      </c>
      <c r="I64" s="111" t="s">
        <v>1007</v>
      </c>
      <c r="J64" s="111" t="s">
        <v>1008</v>
      </c>
      <c r="K64" s="139" t="s">
        <v>144</v>
      </c>
      <c r="L64" s="111" t="s">
        <v>181</v>
      </c>
      <c r="M64" s="139" t="s">
        <v>182</v>
      </c>
      <c r="N64" s="60">
        <v>45409</v>
      </c>
      <c r="O64" s="119" t="s">
        <v>534</v>
      </c>
      <c r="P64" s="116" t="s">
        <v>104</v>
      </c>
      <c r="Q64" s="118" t="s">
        <v>40</v>
      </c>
      <c r="R64" s="60">
        <v>45409</v>
      </c>
    </row>
    <row r="65" spans="1:18" s="31" customFormat="1" x14ac:dyDescent="0.25">
      <c r="A65" s="30">
        <v>54</v>
      </c>
      <c r="B65" s="148">
        <v>120</v>
      </c>
      <c r="C65" s="133" t="s">
        <v>200</v>
      </c>
      <c r="D65" s="134" t="s">
        <v>81</v>
      </c>
      <c r="E65" s="135">
        <v>37379</v>
      </c>
      <c r="F65" s="65">
        <f t="shared" si="3"/>
        <v>3</v>
      </c>
      <c r="G65" s="65">
        <f t="shared" si="4"/>
        <v>5</v>
      </c>
      <c r="H65" s="30">
        <f t="shared" si="5"/>
        <v>2002</v>
      </c>
      <c r="I65" s="111" t="s">
        <v>199</v>
      </c>
      <c r="J65" s="111" t="s">
        <v>253</v>
      </c>
      <c r="K65" s="139" t="s">
        <v>48</v>
      </c>
      <c r="L65" s="111" t="s">
        <v>271</v>
      </c>
      <c r="M65" s="139" t="s">
        <v>178</v>
      </c>
      <c r="N65" s="60">
        <v>45409</v>
      </c>
      <c r="O65" s="119" t="s">
        <v>534</v>
      </c>
      <c r="P65" s="116" t="s">
        <v>104</v>
      </c>
      <c r="Q65" s="118" t="s">
        <v>40</v>
      </c>
      <c r="R65" s="60">
        <v>45409</v>
      </c>
    </row>
    <row r="66" spans="1:18" s="31" customFormat="1" x14ac:dyDescent="0.25">
      <c r="A66" s="30">
        <v>55</v>
      </c>
      <c r="B66" s="148">
        <v>218</v>
      </c>
      <c r="C66" s="133" t="s">
        <v>331</v>
      </c>
      <c r="D66" s="134" t="s">
        <v>78</v>
      </c>
      <c r="E66" s="135">
        <v>37289</v>
      </c>
      <c r="F66" s="65">
        <f t="shared" si="3"/>
        <v>2</v>
      </c>
      <c r="G66" s="65">
        <f t="shared" si="4"/>
        <v>2</v>
      </c>
      <c r="H66" s="30">
        <f t="shared" si="5"/>
        <v>2002</v>
      </c>
      <c r="I66" s="111" t="s">
        <v>1111</v>
      </c>
      <c r="J66" s="111" t="s">
        <v>1112</v>
      </c>
      <c r="K66" s="139" t="s">
        <v>152</v>
      </c>
      <c r="L66" s="111" t="s">
        <v>285</v>
      </c>
      <c r="M66" s="139" t="s">
        <v>178</v>
      </c>
      <c r="N66" s="60">
        <v>45409</v>
      </c>
      <c r="O66" s="119" t="s">
        <v>534</v>
      </c>
      <c r="P66" s="116" t="s">
        <v>104</v>
      </c>
      <c r="Q66" s="118" t="s">
        <v>40</v>
      </c>
      <c r="R66" s="60">
        <v>45409</v>
      </c>
    </row>
    <row r="67" spans="1:18" s="31" customFormat="1" x14ac:dyDescent="0.25">
      <c r="A67" s="30">
        <v>56</v>
      </c>
      <c r="B67" s="148">
        <v>148</v>
      </c>
      <c r="C67" s="133" t="s">
        <v>643</v>
      </c>
      <c r="D67" s="134" t="s">
        <v>75</v>
      </c>
      <c r="E67" s="135">
        <v>37332</v>
      </c>
      <c r="F67" s="65">
        <f t="shared" si="3"/>
        <v>17</v>
      </c>
      <c r="G67" s="65">
        <f t="shared" si="4"/>
        <v>3</v>
      </c>
      <c r="H67" s="30">
        <f t="shared" si="5"/>
        <v>2002</v>
      </c>
      <c r="I67" s="111" t="s">
        <v>1011</v>
      </c>
      <c r="J67" s="111" t="s">
        <v>1012</v>
      </c>
      <c r="K67" s="139" t="s">
        <v>51</v>
      </c>
      <c r="L67" s="111" t="s">
        <v>116</v>
      </c>
      <c r="M67" s="139" t="s">
        <v>178</v>
      </c>
      <c r="N67" s="60">
        <v>45409</v>
      </c>
      <c r="O67" s="119" t="s">
        <v>534</v>
      </c>
      <c r="P67" s="116" t="s">
        <v>104</v>
      </c>
      <c r="Q67" s="118" t="s">
        <v>40</v>
      </c>
      <c r="R67" s="60">
        <v>45409</v>
      </c>
    </row>
    <row r="68" spans="1:18" s="31" customFormat="1" x14ac:dyDescent="0.25">
      <c r="A68" s="30">
        <v>57</v>
      </c>
      <c r="B68" s="148">
        <v>122</v>
      </c>
      <c r="C68" s="133" t="s">
        <v>150</v>
      </c>
      <c r="D68" s="134" t="s">
        <v>75</v>
      </c>
      <c r="E68" s="135">
        <v>37214</v>
      </c>
      <c r="F68" s="65">
        <f t="shared" si="3"/>
        <v>19</v>
      </c>
      <c r="G68" s="65">
        <f t="shared" si="4"/>
        <v>11</v>
      </c>
      <c r="H68" s="30">
        <f t="shared" si="5"/>
        <v>2001</v>
      </c>
      <c r="I68" s="111" t="s">
        <v>981</v>
      </c>
      <c r="J68" s="111" t="s">
        <v>982</v>
      </c>
      <c r="K68" s="139" t="s">
        <v>144</v>
      </c>
      <c r="L68" s="111" t="s">
        <v>276</v>
      </c>
      <c r="M68" s="139" t="s">
        <v>182</v>
      </c>
      <c r="N68" s="60">
        <v>45409</v>
      </c>
      <c r="O68" s="119" t="s">
        <v>534</v>
      </c>
      <c r="P68" s="116" t="s">
        <v>104</v>
      </c>
      <c r="Q68" s="118" t="s">
        <v>40</v>
      </c>
      <c r="R68" s="60">
        <v>45409</v>
      </c>
    </row>
    <row r="69" spans="1:18" s="31" customFormat="1" x14ac:dyDescent="0.25">
      <c r="A69" s="30">
        <v>58</v>
      </c>
      <c r="B69" s="148">
        <v>156</v>
      </c>
      <c r="C69" s="133" t="s">
        <v>649</v>
      </c>
      <c r="D69" s="134" t="s">
        <v>75</v>
      </c>
      <c r="E69" s="135">
        <v>37288</v>
      </c>
      <c r="F69" s="65">
        <f t="shared" si="3"/>
        <v>1</v>
      </c>
      <c r="G69" s="65">
        <f t="shared" si="4"/>
        <v>2</v>
      </c>
      <c r="H69" s="30">
        <f t="shared" si="5"/>
        <v>2002</v>
      </c>
      <c r="I69" s="111" t="s">
        <v>1025</v>
      </c>
      <c r="J69" s="111" t="s">
        <v>1026</v>
      </c>
      <c r="K69" s="139" t="s">
        <v>68</v>
      </c>
      <c r="L69" s="111" t="s">
        <v>149</v>
      </c>
      <c r="M69" s="139" t="s">
        <v>178</v>
      </c>
      <c r="N69" s="60">
        <v>45409</v>
      </c>
      <c r="O69" s="119" t="s">
        <v>534</v>
      </c>
      <c r="P69" s="116" t="s">
        <v>104</v>
      </c>
      <c r="Q69" s="118" t="s">
        <v>40</v>
      </c>
      <c r="R69" s="60">
        <v>45409</v>
      </c>
    </row>
    <row r="70" spans="1:18" s="32" customFormat="1" x14ac:dyDescent="0.25">
      <c r="A70" s="30">
        <v>59</v>
      </c>
      <c r="B70" s="148">
        <v>186</v>
      </c>
      <c r="C70" s="133" t="s">
        <v>368</v>
      </c>
      <c r="D70" s="134" t="s">
        <v>75</v>
      </c>
      <c r="E70" s="135">
        <v>37290</v>
      </c>
      <c r="F70" s="65">
        <f t="shared" si="3"/>
        <v>3</v>
      </c>
      <c r="G70" s="65">
        <f t="shared" si="4"/>
        <v>2</v>
      </c>
      <c r="H70" s="30">
        <f t="shared" si="5"/>
        <v>2002</v>
      </c>
      <c r="I70" s="111" t="s">
        <v>507</v>
      </c>
      <c r="J70" s="111" t="s">
        <v>508</v>
      </c>
      <c r="K70" s="139" t="s">
        <v>51</v>
      </c>
      <c r="L70" s="111" t="s">
        <v>116</v>
      </c>
      <c r="M70" s="139" t="s">
        <v>178</v>
      </c>
      <c r="N70" s="60">
        <v>45409</v>
      </c>
      <c r="O70" s="119" t="s">
        <v>534</v>
      </c>
      <c r="P70" s="116" t="s">
        <v>104</v>
      </c>
      <c r="Q70" s="118" t="s">
        <v>40</v>
      </c>
      <c r="R70" s="60">
        <v>45409</v>
      </c>
    </row>
    <row r="71" spans="1:18" s="31" customFormat="1" x14ac:dyDescent="0.25">
      <c r="A71" s="30">
        <v>60</v>
      </c>
      <c r="B71" s="148">
        <v>166</v>
      </c>
      <c r="C71" s="133" t="s">
        <v>244</v>
      </c>
      <c r="D71" s="134" t="s">
        <v>75</v>
      </c>
      <c r="E71" s="135">
        <v>37218</v>
      </c>
      <c r="F71" s="65">
        <f t="shared" si="3"/>
        <v>23</v>
      </c>
      <c r="G71" s="65">
        <f t="shared" si="4"/>
        <v>11</v>
      </c>
      <c r="H71" s="30">
        <f t="shared" si="5"/>
        <v>2001</v>
      </c>
      <c r="I71" s="111" t="s">
        <v>1039</v>
      </c>
      <c r="J71" s="111" t="s">
        <v>1040</v>
      </c>
      <c r="K71" s="139" t="s">
        <v>62</v>
      </c>
      <c r="L71" s="111" t="s">
        <v>1380</v>
      </c>
      <c r="M71" s="139" t="s">
        <v>177</v>
      </c>
      <c r="N71" s="60">
        <v>45409</v>
      </c>
      <c r="O71" s="119" t="s">
        <v>534</v>
      </c>
      <c r="P71" s="116" t="s">
        <v>104</v>
      </c>
      <c r="Q71" s="118" t="s">
        <v>40</v>
      </c>
      <c r="R71" s="60">
        <v>45409</v>
      </c>
    </row>
    <row r="72" spans="1:18" s="31" customFormat="1" x14ac:dyDescent="0.25">
      <c r="A72" s="30">
        <v>61</v>
      </c>
      <c r="B72" s="148">
        <v>198</v>
      </c>
      <c r="C72" s="133" t="s">
        <v>293</v>
      </c>
      <c r="D72" s="134" t="s">
        <v>75</v>
      </c>
      <c r="E72" s="135">
        <v>37469</v>
      </c>
      <c r="F72" s="65">
        <f t="shared" si="3"/>
        <v>1</v>
      </c>
      <c r="G72" s="65">
        <f t="shared" si="4"/>
        <v>8</v>
      </c>
      <c r="H72" s="30">
        <f t="shared" si="5"/>
        <v>2002</v>
      </c>
      <c r="I72" s="111" t="s">
        <v>509</v>
      </c>
      <c r="J72" s="111" t="s">
        <v>510</v>
      </c>
      <c r="K72" s="139" t="s">
        <v>68</v>
      </c>
      <c r="L72" s="111" t="s">
        <v>149</v>
      </c>
      <c r="M72" s="139" t="s">
        <v>178</v>
      </c>
      <c r="N72" s="60">
        <v>45409</v>
      </c>
      <c r="O72" s="119" t="s">
        <v>534</v>
      </c>
      <c r="P72" s="116" t="s">
        <v>104</v>
      </c>
      <c r="Q72" s="118" t="s">
        <v>40</v>
      </c>
      <c r="R72" s="60">
        <v>45409</v>
      </c>
    </row>
    <row r="73" spans="1:18" s="31" customFormat="1" x14ac:dyDescent="0.25">
      <c r="A73" s="30">
        <v>62</v>
      </c>
      <c r="B73" s="148">
        <v>192</v>
      </c>
      <c r="C73" s="133" t="s">
        <v>141</v>
      </c>
      <c r="D73" s="134" t="s">
        <v>564</v>
      </c>
      <c r="E73" s="135">
        <v>37510</v>
      </c>
      <c r="F73" s="65">
        <f t="shared" si="3"/>
        <v>11</v>
      </c>
      <c r="G73" s="65">
        <f t="shared" si="4"/>
        <v>9</v>
      </c>
      <c r="H73" s="30">
        <f t="shared" si="5"/>
        <v>2002</v>
      </c>
      <c r="I73" s="111" t="s">
        <v>1069</v>
      </c>
      <c r="J73" s="111" t="s">
        <v>1070</v>
      </c>
      <c r="K73" s="139" t="s">
        <v>51</v>
      </c>
      <c r="L73" s="111" t="s">
        <v>116</v>
      </c>
      <c r="M73" s="139" t="s">
        <v>178</v>
      </c>
      <c r="N73" s="60">
        <v>45409</v>
      </c>
      <c r="O73" s="119" t="s">
        <v>534</v>
      </c>
      <c r="P73" s="116" t="s">
        <v>104</v>
      </c>
      <c r="Q73" s="118" t="s">
        <v>40</v>
      </c>
      <c r="R73" s="60">
        <v>45409</v>
      </c>
    </row>
    <row r="74" spans="1:18" s="31" customFormat="1" x14ac:dyDescent="0.25">
      <c r="A74" s="30">
        <v>63</v>
      </c>
      <c r="B74" s="148">
        <v>244</v>
      </c>
      <c r="C74" s="133" t="s">
        <v>303</v>
      </c>
      <c r="D74" s="134" t="s">
        <v>564</v>
      </c>
      <c r="E74" s="135">
        <v>37453</v>
      </c>
      <c r="F74" s="65">
        <f t="shared" si="3"/>
        <v>16</v>
      </c>
      <c r="G74" s="65">
        <f t="shared" si="4"/>
        <v>7</v>
      </c>
      <c r="H74" s="30">
        <f t="shared" si="5"/>
        <v>2002</v>
      </c>
      <c r="I74" s="111" t="s">
        <v>1143</v>
      </c>
      <c r="J74" s="111" t="s">
        <v>1144</v>
      </c>
      <c r="K74" s="139" t="s">
        <v>68</v>
      </c>
      <c r="L74" s="111" t="s">
        <v>149</v>
      </c>
      <c r="M74" s="139" t="s">
        <v>178</v>
      </c>
      <c r="N74" s="60">
        <v>45409</v>
      </c>
      <c r="O74" s="119" t="s">
        <v>534</v>
      </c>
      <c r="P74" s="116" t="s">
        <v>104</v>
      </c>
      <c r="Q74" s="118" t="s">
        <v>40</v>
      </c>
      <c r="R74" s="60">
        <v>45409</v>
      </c>
    </row>
    <row r="75" spans="1:18" s="31" customFormat="1" x14ac:dyDescent="0.25">
      <c r="A75" s="30">
        <v>64</v>
      </c>
      <c r="B75" s="148">
        <v>126</v>
      </c>
      <c r="C75" s="133" t="s">
        <v>337</v>
      </c>
      <c r="D75" s="134" t="s">
        <v>69</v>
      </c>
      <c r="E75" s="135">
        <v>37431</v>
      </c>
      <c r="F75" s="65">
        <f t="shared" si="3"/>
        <v>24</v>
      </c>
      <c r="G75" s="65">
        <f t="shared" si="4"/>
        <v>6</v>
      </c>
      <c r="H75" s="30">
        <f t="shared" si="5"/>
        <v>2002</v>
      </c>
      <c r="I75" s="111" t="s">
        <v>461</v>
      </c>
      <c r="J75" s="111" t="s">
        <v>462</v>
      </c>
      <c r="K75" s="139" t="s">
        <v>51</v>
      </c>
      <c r="L75" s="111" t="s">
        <v>116</v>
      </c>
      <c r="M75" s="139" t="s">
        <v>178</v>
      </c>
      <c r="N75" s="60">
        <v>45409</v>
      </c>
      <c r="O75" s="119" t="s">
        <v>534</v>
      </c>
      <c r="P75" s="116" t="s">
        <v>104</v>
      </c>
      <c r="Q75" s="118" t="s">
        <v>40</v>
      </c>
      <c r="R75" s="60">
        <v>45409</v>
      </c>
    </row>
    <row r="76" spans="1:18" s="31" customFormat="1" x14ac:dyDescent="0.25">
      <c r="A76" s="30">
        <v>65</v>
      </c>
      <c r="B76" s="148">
        <v>213</v>
      </c>
      <c r="C76" s="133" t="s">
        <v>684</v>
      </c>
      <c r="D76" s="134" t="s">
        <v>69</v>
      </c>
      <c r="E76" s="135">
        <v>37307</v>
      </c>
      <c r="F76" s="65">
        <f t="shared" ref="F76:F107" si="6">DAY(E76)</f>
        <v>20</v>
      </c>
      <c r="G76" s="65">
        <f t="shared" ref="G76:G107" si="7">MONTH(E76)</f>
        <v>2</v>
      </c>
      <c r="H76" s="30">
        <f t="shared" ref="H76:H107" si="8">YEAR(E76)</f>
        <v>2002</v>
      </c>
      <c r="I76" s="111" t="s">
        <v>1101</v>
      </c>
      <c r="J76" s="111" t="s">
        <v>1102</v>
      </c>
      <c r="K76" s="139" t="s">
        <v>60</v>
      </c>
      <c r="L76" s="111" t="s">
        <v>274</v>
      </c>
      <c r="M76" s="139" t="s">
        <v>178</v>
      </c>
      <c r="N76" s="60">
        <v>45409</v>
      </c>
      <c r="O76" s="119" t="s">
        <v>534</v>
      </c>
      <c r="P76" s="116" t="s">
        <v>104</v>
      </c>
      <c r="Q76" s="118" t="s">
        <v>40</v>
      </c>
      <c r="R76" s="60">
        <v>45409</v>
      </c>
    </row>
    <row r="77" spans="1:18" s="31" customFormat="1" x14ac:dyDescent="0.25">
      <c r="A77" s="30">
        <v>66</v>
      </c>
      <c r="B77" s="148">
        <v>207</v>
      </c>
      <c r="C77" s="133" t="s">
        <v>677</v>
      </c>
      <c r="D77" s="134" t="s">
        <v>369</v>
      </c>
      <c r="E77" s="135">
        <v>36949</v>
      </c>
      <c r="F77" s="65">
        <f t="shared" si="6"/>
        <v>27</v>
      </c>
      <c r="G77" s="65">
        <f t="shared" si="7"/>
        <v>2</v>
      </c>
      <c r="H77" s="30">
        <f t="shared" si="8"/>
        <v>2001</v>
      </c>
      <c r="I77" s="111" t="s">
        <v>1089</v>
      </c>
      <c r="J77" s="111" t="s">
        <v>1090</v>
      </c>
      <c r="K77" s="139" t="s">
        <v>144</v>
      </c>
      <c r="L77" s="111" t="s">
        <v>276</v>
      </c>
      <c r="M77" s="139" t="s">
        <v>182</v>
      </c>
      <c r="N77" s="60">
        <v>45409</v>
      </c>
      <c r="O77" s="119" t="s">
        <v>534</v>
      </c>
      <c r="P77" s="116" t="s">
        <v>104</v>
      </c>
      <c r="Q77" s="118" t="s">
        <v>40</v>
      </c>
      <c r="R77" s="60">
        <v>45409</v>
      </c>
    </row>
    <row r="78" spans="1:18" s="31" customFormat="1" x14ac:dyDescent="0.25">
      <c r="A78" s="30">
        <v>67</v>
      </c>
      <c r="B78" s="148">
        <v>208</v>
      </c>
      <c r="C78" s="133" t="s">
        <v>678</v>
      </c>
      <c r="D78" s="134" t="s">
        <v>369</v>
      </c>
      <c r="E78" s="135">
        <v>37218</v>
      </c>
      <c r="F78" s="65">
        <f t="shared" si="6"/>
        <v>23</v>
      </c>
      <c r="G78" s="65">
        <f t="shared" si="7"/>
        <v>11</v>
      </c>
      <c r="H78" s="30">
        <f t="shared" si="8"/>
        <v>2001</v>
      </c>
      <c r="I78" s="111" t="s">
        <v>1091</v>
      </c>
      <c r="J78" s="111" t="s">
        <v>1092</v>
      </c>
      <c r="K78" s="139" t="s">
        <v>144</v>
      </c>
      <c r="L78" s="111" t="s">
        <v>276</v>
      </c>
      <c r="M78" s="139" t="s">
        <v>182</v>
      </c>
      <c r="N78" s="60">
        <v>45409</v>
      </c>
      <c r="O78" s="119" t="s">
        <v>534</v>
      </c>
      <c r="P78" s="116" t="s">
        <v>104</v>
      </c>
      <c r="Q78" s="118" t="s">
        <v>40</v>
      </c>
      <c r="R78" s="60">
        <v>45409</v>
      </c>
    </row>
    <row r="79" spans="1:18" s="31" customFormat="1" x14ac:dyDescent="0.25">
      <c r="A79" s="30">
        <v>68</v>
      </c>
      <c r="B79" s="148">
        <v>206</v>
      </c>
      <c r="C79" s="133" t="s">
        <v>676</v>
      </c>
      <c r="D79" s="134" t="s">
        <v>370</v>
      </c>
      <c r="E79" s="135">
        <v>37502</v>
      </c>
      <c r="F79" s="65">
        <f t="shared" si="6"/>
        <v>3</v>
      </c>
      <c r="G79" s="65">
        <f t="shared" si="7"/>
        <v>9</v>
      </c>
      <c r="H79" s="30">
        <f t="shared" si="8"/>
        <v>2002</v>
      </c>
      <c r="I79" s="111" t="s">
        <v>1087</v>
      </c>
      <c r="J79" s="111" t="s">
        <v>1088</v>
      </c>
      <c r="K79" s="139" t="s">
        <v>51</v>
      </c>
      <c r="L79" s="111" t="s">
        <v>116</v>
      </c>
      <c r="M79" s="139" t="s">
        <v>178</v>
      </c>
      <c r="N79" s="60">
        <v>45409</v>
      </c>
      <c r="O79" s="119" t="s">
        <v>534</v>
      </c>
      <c r="P79" s="116" t="s">
        <v>104</v>
      </c>
      <c r="Q79" s="118" t="s">
        <v>40</v>
      </c>
      <c r="R79" s="60">
        <v>45409</v>
      </c>
    </row>
    <row r="80" spans="1:18" s="31" customFormat="1" x14ac:dyDescent="0.25">
      <c r="A80" s="30">
        <v>69</v>
      </c>
      <c r="B80" s="148">
        <v>146</v>
      </c>
      <c r="C80" s="133" t="s">
        <v>642</v>
      </c>
      <c r="D80" s="134" t="s">
        <v>67</v>
      </c>
      <c r="E80" s="135">
        <v>37828</v>
      </c>
      <c r="F80" s="65">
        <f t="shared" si="6"/>
        <v>26</v>
      </c>
      <c r="G80" s="65">
        <f t="shared" si="7"/>
        <v>7</v>
      </c>
      <c r="H80" s="30">
        <f t="shared" si="8"/>
        <v>2003</v>
      </c>
      <c r="I80" s="111" t="s">
        <v>1009</v>
      </c>
      <c r="J80" s="111" t="s">
        <v>1010</v>
      </c>
      <c r="K80" s="139" t="s">
        <v>65</v>
      </c>
      <c r="L80" s="111" t="s">
        <v>281</v>
      </c>
      <c r="M80" s="139" t="s">
        <v>279</v>
      </c>
      <c r="N80" s="60">
        <v>45409</v>
      </c>
      <c r="O80" s="119" t="s">
        <v>534</v>
      </c>
      <c r="P80" s="116" t="s">
        <v>104</v>
      </c>
      <c r="Q80" s="118" t="s">
        <v>40</v>
      </c>
      <c r="R80" s="60">
        <v>45409</v>
      </c>
    </row>
    <row r="81" spans="1:18" s="31" customFormat="1" x14ac:dyDescent="0.25">
      <c r="A81" s="30">
        <v>70</v>
      </c>
      <c r="B81" s="148">
        <v>246</v>
      </c>
      <c r="C81" s="133" t="s">
        <v>192</v>
      </c>
      <c r="D81" s="134" t="s">
        <v>94</v>
      </c>
      <c r="E81" s="135">
        <v>37432</v>
      </c>
      <c r="F81" s="142">
        <f t="shared" si="6"/>
        <v>25</v>
      </c>
      <c r="G81" s="142">
        <f t="shared" si="7"/>
        <v>6</v>
      </c>
      <c r="H81" s="141">
        <f t="shared" si="8"/>
        <v>2002</v>
      </c>
      <c r="I81" s="111" t="s">
        <v>463</v>
      </c>
      <c r="J81" s="111" t="s">
        <v>464</v>
      </c>
      <c r="K81" s="139" t="s">
        <v>55</v>
      </c>
      <c r="L81" s="111" t="s">
        <v>277</v>
      </c>
      <c r="M81" s="139" t="s">
        <v>178</v>
      </c>
      <c r="N81" s="143">
        <v>45409</v>
      </c>
      <c r="O81" s="119" t="s">
        <v>534</v>
      </c>
      <c r="P81" s="116" t="s">
        <v>104</v>
      </c>
      <c r="Q81" s="118" t="s">
        <v>40</v>
      </c>
      <c r="R81" s="143">
        <v>45409</v>
      </c>
    </row>
    <row r="82" spans="1:18" s="31" customFormat="1" x14ac:dyDescent="0.25">
      <c r="A82" s="30">
        <v>71</v>
      </c>
      <c r="B82" s="148">
        <v>125</v>
      </c>
      <c r="C82" s="133" t="s">
        <v>134</v>
      </c>
      <c r="D82" s="134" t="s">
        <v>94</v>
      </c>
      <c r="E82" s="135">
        <v>37282</v>
      </c>
      <c r="F82" s="65">
        <f t="shared" si="6"/>
        <v>26</v>
      </c>
      <c r="G82" s="65">
        <f t="shared" si="7"/>
        <v>1</v>
      </c>
      <c r="H82" s="30">
        <f t="shared" si="8"/>
        <v>2002</v>
      </c>
      <c r="I82" s="111" t="s">
        <v>214</v>
      </c>
      <c r="J82" s="111" t="s">
        <v>258</v>
      </c>
      <c r="K82" s="139" t="s">
        <v>65</v>
      </c>
      <c r="L82" s="111" t="s">
        <v>128</v>
      </c>
      <c r="M82" s="139" t="s">
        <v>178</v>
      </c>
      <c r="N82" s="60">
        <v>45409</v>
      </c>
      <c r="O82" s="119" t="s">
        <v>534</v>
      </c>
      <c r="P82" s="116" t="s">
        <v>104</v>
      </c>
      <c r="Q82" s="118" t="s">
        <v>40</v>
      </c>
      <c r="R82" s="60">
        <v>45409</v>
      </c>
    </row>
    <row r="83" spans="1:18" s="31" customFormat="1" x14ac:dyDescent="0.25">
      <c r="A83" s="30">
        <v>72</v>
      </c>
      <c r="B83" s="148">
        <v>164</v>
      </c>
      <c r="C83" s="133" t="s">
        <v>655</v>
      </c>
      <c r="D83" s="134" t="s">
        <v>158</v>
      </c>
      <c r="E83" s="135">
        <v>37421</v>
      </c>
      <c r="F83" s="65">
        <f t="shared" si="6"/>
        <v>14</v>
      </c>
      <c r="G83" s="65">
        <f t="shared" si="7"/>
        <v>6</v>
      </c>
      <c r="H83" s="30">
        <f t="shared" si="8"/>
        <v>2002</v>
      </c>
      <c r="I83" s="111" t="s">
        <v>1035</v>
      </c>
      <c r="J83" s="111" t="s">
        <v>1036</v>
      </c>
      <c r="K83" s="139" t="s">
        <v>65</v>
      </c>
      <c r="L83" s="111" t="s">
        <v>128</v>
      </c>
      <c r="M83" s="139" t="s">
        <v>178</v>
      </c>
      <c r="N83" s="60">
        <v>45409</v>
      </c>
      <c r="O83" s="119" t="s">
        <v>534</v>
      </c>
      <c r="P83" s="116" t="s">
        <v>104</v>
      </c>
      <c r="Q83" s="118" t="s">
        <v>40</v>
      </c>
      <c r="R83" s="60">
        <v>45409</v>
      </c>
    </row>
    <row r="84" spans="1:18" s="31" customFormat="1" x14ac:dyDescent="0.25">
      <c r="A84" s="30">
        <v>73</v>
      </c>
      <c r="B84" s="148">
        <v>187</v>
      </c>
      <c r="C84" s="133" t="s">
        <v>665</v>
      </c>
      <c r="D84" s="134" t="s">
        <v>58</v>
      </c>
      <c r="E84" s="135">
        <v>36923</v>
      </c>
      <c r="F84" s="65">
        <f t="shared" si="6"/>
        <v>1</v>
      </c>
      <c r="G84" s="65">
        <f t="shared" si="7"/>
        <v>2</v>
      </c>
      <c r="H84" s="30">
        <f t="shared" si="8"/>
        <v>2001</v>
      </c>
      <c r="I84" s="111" t="s">
        <v>1061</v>
      </c>
      <c r="J84" s="111" t="s">
        <v>1062</v>
      </c>
      <c r="K84" s="139" t="s">
        <v>144</v>
      </c>
      <c r="L84" s="111" t="s">
        <v>276</v>
      </c>
      <c r="M84" s="139" t="s">
        <v>182</v>
      </c>
      <c r="N84" s="60">
        <v>45409</v>
      </c>
      <c r="O84" s="119" t="s">
        <v>534</v>
      </c>
      <c r="P84" s="116" t="s">
        <v>104</v>
      </c>
      <c r="Q84" s="118" t="s">
        <v>40</v>
      </c>
      <c r="R84" s="60">
        <v>45409</v>
      </c>
    </row>
    <row r="85" spans="1:18" s="31" customFormat="1" x14ac:dyDescent="0.25">
      <c r="A85" s="30">
        <v>74</v>
      </c>
      <c r="B85" s="148">
        <v>145</v>
      </c>
      <c r="C85" s="133" t="s">
        <v>213</v>
      </c>
      <c r="D85" s="134" t="s">
        <v>58</v>
      </c>
      <c r="E85" s="135">
        <v>37610</v>
      </c>
      <c r="F85" s="65">
        <f t="shared" si="6"/>
        <v>20</v>
      </c>
      <c r="G85" s="65">
        <f t="shared" si="7"/>
        <v>12</v>
      </c>
      <c r="H85" s="30">
        <f t="shared" si="8"/>
        <v>2002</v>
      </c>
      <c r="I85" s="111" t="s">
        <v>212</v>
      </c>
      <c r="J85" s="111" t="s">
        <v>257</v>
      </c>
      <c r="K85" s="139" t="s">
        <v>65</v>
      </c>
      <c r="L85" s="111" t="s">
        <v>128</v>
      </c>
      <c r="M85" s="139" t="s">
        <v>178</v>
      </c>
      <c r="N85" s="60">
        <v>45409</v>
      </c>
      <c r="O85" s="119" t="s">
        <v>534</v>
      </c>
      <c r="P85" s="116" t="s">
        <v>104</v>
      </c>
      <c r="Q85" s="118" t="s">
        <v>40</v>
      </c>
      <c r="R85" s="60">
        <v>45409</v>
      </c>
    </row>
    <row r="86" spans="1:18" s="31" customFormat="1" x14ac:dyDescent="0.25">
      <c r="A86" s="30">
        <v>75</v>
      </c>
      <c r="B86" s="148">
        <v>217</v>
      </c>
      <c r="C86" s="133" t="s">
        <v>689</v>
      </c>
      <c r="D86" s="134" t="s">
        <v>58</v>
      </c>
      <c r="E86" s="135">
        <v>37576</v>
      </c>
      <c r="F86" s="65">
        <f t="shared" si="6"/>
        <v>16</v>
      </c>
      <c r="G86" s="65">
        <f t="shared" si="7"/>
        <v>11</v>
      </c>
      <c r="H86" s="30">
        <f t="shared" si="8"/>
        <v>2002</v>
      </c>
      <c r="I86" s="111" t="s">
        <v>1109</v>
      </c>
      <c r="J86" s="111" t="s">
        <v>1110</v>
      </c>
      <c r="K86" s="139" t="s">
        <v>60</v>
      </c>
      <c r="L86" s="111" t="s">
        <v>282</v>
      </c>
      <c r="M86" s="139" t="s">
        <v>178</v>
      </c>
      <c r="N86" s="60">
        <v>45409</v>
      </c>
      <c r="O86" s="119" t="s">
        <v>534</v>
      </c>
      <c r="P86" s="116" t="s">
        <v>104</v>
      </c>
      <c r="Q86" s="118" t="s">
        <v>40</v>
      </c>
      <c r="R86" s="60">
        <v>45409</v>
      </c>
    </row>
    <row r="87" spans="1:18" s="32" customFormat="1" x14ac:dyDescent="0.25">
      <c r="A87" s="30">
        <v>76</v>
      </c>
      <c r="B87" s="148">
        <v>117</v>
      </c>
      <c r="C87" s="133" t="s">
        <v>623</v>
      </c>
      <c r="D87" s="134" t="s">
        <v>71</v>
      </c>
      <c r="E87" s="135">
        <v>37319</v>
      </c>
      <c r="F87" s="65">
        <f t="shared" si="6"/>
        <v>4</v>
      </c>
      <c r="G87" s="65">
        <f t="shared" si="7"/>
        <v>3</v>
      </c>
      <c r="H87" s="30">
        <f t="shared" si="8"/>
        <v>2002</v>
      </c>
      <c r="I87" s="111" t="s">
        <v>973</v>
      </c>
      <c r="J87" s="111" t="s">
        <v>974</v>
      </c>
      <c r="K87" s="139" t="s">
        <v>56</v>
      </c>
      <c r="L87" s="111" t="s">
        <v>120</v>
      </c>
      <c r="M87" s="139" t="s">
        <v>178</v>
      </c>
      <c r="N87" s="60">
        <v>45409</v>
      </c>
      <c r="O87" s="119" t="s">
        <v>534</v>
      </c>
      <c r="P87" s="116" t="s">
        <v>104</v>
      </c>
      <c r="Q87" s="118" t="s">
        <v>40</v>
      </c>
      <c r="R87" s="60">
        <v>45409</v>
      </c>
    </row>
    <row r="88" spans="1:18" s="31" customFormat="1" x14ac:dyDescent="0.25">
      <c r="A88" s="30">
        <v>77</v>
      </c>
      <c r="B88" s="148">
        <v>152</v>
      </c>
      <c r="C88" s="133" t="s">
        <v>302</v>
      </c>
      <c r="D88" s="134" t="s">
        <v>71</v>
      </c>
      <c r="E88" s="135">
        <v>37562</v>
      </c>
      <c r="F88" s="65">
        <f t="shared" si="6"/>
        <v>2</v>
      </c>
      <c r="G88" s="65">
        <f t="shared" si="7"/>
        <v>11</v>
      </c>
      <c r="H88" s="30">
        <f t="shared" si="8"/>
        <v>2002</v>
      </c>
      <c r="I88" s="111" t="s">
        <v>401</v>
      </c>
      <c r="J88" s="111" t="s">
        <v>402</v>
      </c>
      <c r="K88" s="139" t="s">
        <v>48</v>
      </c>
      <c r="L88" s="111" t="s">
        <v>271</v>
      </c>
      <c r="M88" s="139" t="s">
        <v>178</v>
      </c>
      <c r="N88" s="60">
        <v>45409</v>
      </c>
      <c r="O88" s="119" t="s">
        <v>534</v>
      </c>
      <c r="P88" s="116" t="s">
        <v>104</v>
      </c>
      <c r="Q88" s="118" t="s">
        <v>40</v>
      </c>
      <c r="R88" s="60">
        <v>45409</v>
      </c>
    </row>
    <row r="89" spans="1:18" s="31" customFormat="1" x14ac:dyDescent="0.25">
      <c r="A89" s="30">
        <v>78</v>
      </c>
      <c r="B89" s="148">
        <v>153</v>
      </c>
      <c r="C89" s="133" t="s">
        <v>646</v>
      </c>
      <c r="D89" s="134" t="s">
        <v>79</v>
      </c>
      <c r="E89" s="135">
        <v>37503</v>
      </c>
      <c r="F89" s="65">
        <f t="shared" si="6"/>
        <v>4</v>
      </c>
      <c r="G89" s="65">
        <f t="shared" si="7"/>
        <v>9</v>
      </c>
      <c r="H89" s="30">
        <f t="shared" si="8"/>
        <v>2002</v>
      </c>
      <c r="I89" s="111" t="s">
        <v>1019</v>
      </c>
      <c r="J89" s="111" t="s">
        <v>1020</v>
      </c>
      <c r="K89" s="139" t="s">
        <v>68</v>
      </c>
      <c r="L89" s="111" t="s">
        <v>149</v>
      </c>
      <c r="M89" s="139" t="s">
        <v>178</v>
      </c>
      <c r="N89" s="60">
        <v>45409</v>
      </c>
      <c r="O89" s="119" t="s">
        <v>534</v>
      </c>
      <c r="P89" s="116" t="s">
        <v>104</v>
      </c>
      <c r="Q89" s="118" t="s">
        <v>40</v>
      </c>
      <c r="R89" s="60">
        <v>45409</v>
      </c>
    </row>
    <row r="90" spans="1:18" s="31" customFormat="1" x14ac:dyDescent="0.25">
      <c r="A90" s="30">
        <v>79</v>
      </c>
      <c r="B90" s="148">
        <v>155</v>
      </c>
      <c r="C90" s="133" t="s">
        <v>161</v>
      </c>
      <c r="D90" s="134" t="s">
        <v>648</v>
      </c>
      <c r="E90" s="135">
        <v>37349</v>
      </c>
      <c r="F90" s="65">
        <f t="shared" si="6"/>
        <v>3</v>
      </c>
      <c r="G90" s="65">
        <f t="shared" si="7"/>
        <v>4</v>
      </c>
      <c r="H90" s="30">
        <f t="shared" si="8"/>
        <v>2002</v>
      </c>
      <c r="I90" s="111" t="s">
        <v>1023</v>
      </c>
      <c r="J90" s="111" t="s">
        <v>1024</v>
      </c>
      <c r="K90" s="139" t="s">
        <v>56</v>
      </c>
      <c r="L90" s="111" t="s">
        <v>120</v>
      </c>
      <c r="M90" s="139" t="s">
        <v>178</v>
      </c>
      <c r="N90" s="60">
        <v>45409</v>
      </c>
      <c r="O90" s="119" t="s">
        <v>534</v>
      </c>
      <c r="P90" s="116" t="s">
        <v>104</v>
      </c>
      <c r="Q90" s="117" t="s">
        <v>39</v>
      </c>
      <c r="R90" s="60">
        <v>45409</v>
      </c>
    </row>
    <row r="91" spans="1:18" s="31" customFormat="1" x14ac:dyDescent="0.25">
      <c r="A91" s="30">
        <v>80</v>
      </c>
      <c r="B91" s="148">
        <v>179</v>
      </c>
      <c r="C91" s="133" t="s">
        <v>340</v>
      </c>
      <c r="D91" s="134" t="s">
        <v>308</v>
      </c>
      <c r="E91" s="135">
        <v>37589</v>
      </c>
      <c r="F91" s="65">
        <f t="shared" si="6"/>
        <v>29</v>
      </c>
      <c r="G91" s="65">
        <f t="shared" si="7"/>
        <v>11</v>
      </c>
      <c r="H91" s="30">
        <f t="shared" si="8"/>
        <v>2002</v>
      </c>
      <c r="I91" s="111" t="s">
        <v>469</v>
      </c>
      <c r="J91" s="111" t="s">
        <v>470</v>
      </c>
      <c r="K91" s="139" t="s">
        <v>65</v>
      </c>
      <c r="L91" s="111" t="s">
        <v>128</v>
      </c>
      <c r="M91" s="139" t="s">
        <v>178</v>
      </c>
      <c r="N91" s="60">
        <v>45409</v>
      </c>
      <c r="O91" s="119" t="s">
        <v>534</v>
      </c>
      <c r="P91" s="116" t="s">
        <v>104</v>
      </c>
      <c r="Q91" s="117" t="s">
        <v>39</v>
      </c>
      <c r="R91" s="60">
        <v>45409</v>
      </c>
    </row>
    <row r="92" spans="1:18" s="31" customFormat="1" x14ac:dyDescent="0.25">
      <c r="A92" s="30">
        <v>81</v>
      </c>
      <c r="B92" s="148">
        <v>130</v>
      </c>
      <c r="C92" s="133" t="s">
        <v>307</v>
      </c>
      <c r="D92" s="134" t="s">
        <v>308</v>
      </c>
      <c r="E92" s="135">
        <v>37410</v>
      </c>
      <c r="F92" s="65">
        <f t="shared" si="6"/>
        <v>3</v>
      </c>
      <c r="G92" s="65">
        <f t="shared" si="7"/>
        <v>6</v>
      </c>
      <c r="H92" s="30">
        <f t="shared" si="8"/>
        <v>2002</v>
      </c>
      <c r="I92" s="111" t="s">
        <v>405</v>
      </c>
      <c r="J92" s="111" t="s">
        <v>406</v>
      </c>
      <c r="K92" s="139" t="s">
        <v>51</v>
      </c>
      <c r="L92" s="111" t="s">
        <v>116</v>
      </c>
      <c r="M92" s="139" t="s">
        <v>178</v>
      </c>
      <c r="N92" s="60">
        <v>45409</v>
      </c>
      <c r="O92" s="119" t="s">
        <v>534</v>
      </c>
      <c r="P92" s="116" t="s">
        <v>104</v>
      </c>
      <c r="Q92" s="117" t="s">
        <v>39</v>
      </c>
      <c r="R92" s="60">
        <v>45409</v>
      </c>
    </row>
    <row r="93" spans="1:18" s="31" customFormat="1" x14ac:dyDescent="0.25">
      <c r="A93" s="30">
        <v>82</v>
      </c>
      <c r="B93" s="148">
        <v>211</v>
      </c>
      <c r="C93" s="133" t="s">
        <v>681</v>
      </c>
      <c r="D93" s="134" t="s">
        <v>682</v>
      </c>
      <c r="E93" s="135">
        <v>37331</v>
      </c>
      <c r="F93" s="65">
        <f t="shared" si="6"/>
        <v>16</v>
      </c>
      <c r="G93" s="65">
        <f t="shared" si="7"/>
        <v>3</v>
      </c>
      <c r="H93" s="30">
        <f t="shared" si="8"/>
        <v>2002</v>
      </c>
      <c r="I93" s="111" t="s">
        <v>1097</v>
      </c>
      <c r="J93" s="111" t="s">
        <v>1098</v>
      </c>
      <c r="K93" s="139" t="s">
        <v>65</v>
      </c>
      <c r="L93" s="111" t="s">
        <v>128</v>
      </c>
      <c r="M93" s="139" t="s">
        <v>178</v>
      </c>
      <c r="N93" s="60">
        <v>45409</v>
      </c>
      <c r="O93" s="119" t="s">
        <v>534</v>
      </c>
      <c r="P93" s="116" t="s">
        <v>104</v>
      </c>
      <c r="Q93" s="117" t="s">
        <v>39</v>
      </c>
      <c r="R93" s="60">
        <v>45409</v>
      </c>
    </row>
    <row r="94" spans="1:18" s="31" customFormat="1" x14ac:dyDescent="0.25">
      <c r="A94" s="30">
        <v>83</v>
      </c>
      <c r="B94" s="148">
        <v>131</v>
      </c>
      <c r="C94" s="133" t="s">
        <v>629</v>
      </c>
      <c r="D94" s="134" t="s">
        <v>630</v>
      </c>
      <c r="E94" s="135">
        <v>37260</v>
      </c>
      <c r="F94" s="65">
        <f t="shared" si="6"/>
        <v>4</v>
      </c>
      <c r="G94" s="65">
        <f t="shared" si="7"/>
        <v>1</v>
      </c>
      <c r="H94" s="30">
        <f t="shared" si="8"/>
        <v>2002</v>
      </c>
      <c r="I94" s="111" t="s">
        <v>987</v>
      </c>
      <c r="J94" s="111" t="s">
        <v>988</v>
      </c>
      <c r="K94" s="139" t="s">
        <v>51</v>
      </c>
      <c r="L94" s="111" t="s">
        <v>116</v>
      </c>
      <c r="M94" s="139" t="s">
        <v>178</v>
      </c>
      <c r="N94" s="60">
        <v>45409</v>
      </c>
      <c r="O94" s="119" t="s">
        <v>534</v>
      </c>
      <c r="P94" s="116" t="s">
        <v>104</v>
      </c>
      <c r="Q94" s="117" t="s">
        <v>39</v>
      </c>
      <c r="R94" s="60">
        <v>45409</v>
      </c>
    </row>
    <row r="95" spans="1:18" s="31" customFormat="1" x14ac:dyDescent="0.25">
      <c r="A95" s="30">
        <v>84</v>
      </c>
      <c r="B95" s="148">
        <v>116</v>
      </c>
      <c r="C95" s="133" t="s">
        <v>621</v>
      </c>
      <c r="D95" s="134" t="s">
        <v>622</v>
      </c>
      <c r="E95" s="135">
        <v>37318</v>
      </c>
      <c r="F95" s="65">
        <f t="shared" si="6"/>
        <v>3</v>
      </c>
      <c r="G95" s="65">
        <f t="shared" si="7"/>
        <v>3</v>
      </c>
      <c r="H95" s="30">
        <f t="shared" si="8"/>
        <v>2002</v>
      </c>
      <c r="I95" s="111" t="s">
        <v>971</v>
      </c>
      <c r="J95" s="111" t="s">
        <v>972</v>
      </c>
      <c r="K95" s="139" t="s">
        <v>60</v>
      </c>
      <c r="L95" s="111" t="s">
        <v>282</v>
      </c>
      <c r="M95" s="139" t="s">
        <v>178</v>
      </c>
      <c r="N95" s="60">
        <v>45409</v>
      </c>
      <c r="O95" s="119" t="s">
        <v>534</v>
      </c>
      <c r="P95" s="116" t="s">
        <v>104</v>
      </c>
      <c r="Q95" s="117" t="s">
        <v>39</v>
      </c>
      <c r="R95" s="60">
        <v>45409</v>
      </c>
    </row>
    <row r="96" spans="1:18" s="31" customFormat="1" x14ac:dyDescent="0.25">
      <c r="A96" s="30">
        <v>85</v>
      </c>
      <c r="B96" s="148">
        <v>194</v>
      </c>
      <c r="C96" s="133" t="s">
        <v>667</v>
      </c>
      <c r="D96" s="134" t="s">
        <v>668</v>
      </c>
      <c r="E96" s="135">
        <v>37606</v>
      </c>
      <c r="F96" s="65">
        <f t="shared" si="6"/>
        <v>16</v>
      </c>
      <c r="G96" s="65">
        <f t="shared" si="7"/>
        <v>12</v>
      </c>
      <c r="H96" s="30">
        <f t="shared" si="8"/>
        <v>2002</v>
      </c>
      <c r="I96" s="111" t="s">
        <v>1071</v>
      </c>
      <c r="J96" s="111" t="s">
        <v>1072</v>
      </c>
      <c r="K96" s="139" t="s">
        <v>51</v>
      </c>
      <c r="L96" s="111" t="s">
        <v>116</v>
      </c>
      <c r="M96" s="139" t="s">
        <v>178</v>
      </c>
      <c r="N96" s="60">
        <v>45409</v>
      </c>
      <c r="O96" s="119" t="s">
        <v>534</v>
      </c>
      <c r="P96" s="116" t="s">
        <v>104</v>
      </c>
      <c r="Q96" s="117" t="s">
        <v>39</v>
      </c>
      <c r="R96" s="60">
        <v>45409</v>
      </c>
    </row>
    <row r="97" spans="1:18" s="31" customFormat="1" x14ac:dyDescent="0.25">
      <c r="A97" s="30">
        <v>86</v>
      </c>
      <c r="B97" s="148">
        <v>129</v>
      </c>
      <c r="C97" s="133" t="s">
        <v>341</v>
      </c>
      <c r="D97" s="134" t="s">
        <v>77</v>
      </c>
      <c r="E97" s="135">
        <v>37326</v>
      </c>
      <c r="F97" s="65">
        <f t="shared" si="6"/>
        <v>11</v>
      </c>
      <c r="G97" s="65">
        <f t="shared" si="7"/>
        <v>3</v>
      </c>
      <c r="H97" s="30">
        <f t="shared" si="8"/>
        <v>2002</v>
      </c>
      <c r="I97" s="111" t="s">
        <v>473</v>
      </c>
      <c r="J97" s="111" t="s">
        <v>474</v>
      </c>
      <c r="K97" s="139" t="s">
        <v>51</v>
      </c>
      <c r="L97" s="111" t="s">
        <v>116</v>
      </c>
      <c r="M97" s="139" t="s">
        <v>178</v>
      </c>
      <c r="N97" s="60">
        <v>45409</v>
      </c>
      <c r="O97" s="119" t="s">
        <v>534</v>
      </c>
      <c r="P97" s="116" t="s">
        <v>104</v>
      </c>
      <c r="Q97" s="117" t="s">
        <v>39</v>
      </c>
      <c r="R97" s="60">
        <v>45409</v>
      </c>
    </row>
    <row r="98" spans="1:18" s="31" customFormat="1" x14ac:dyDescent="0.25">
      <c r="A98" s="30">
        <v>87</v>
      </c>
      <c r="B98" s="148">
        <v>233</v>
      </c>
      <c r="C98" s="133" t="s">
        <v>341</v>
      </c>
      <c r="D98" s="134" t="s">
        <v>77</v>
      </c>
      <c r="E98" s="135">
        <v>37417</v>
      </c>
      <c r="F98" s="65">
        <f t="shared" si="6"/>
        <v>10</v>
      </c>
      <c r="G98" s="65">
        <f t="shared" si="7"/>
        <v>6</v>
      </c>
      <c r="H98" s="30">
        <f t="shared" si="8"/>
        <v>2002</v>
      </c>
      <c r="I98" s="111" t="s">
        <v>1133</v>
      </c>
      <c r="J98" s="111" t="s">
        <v>1134</v>
      </c>
      <c r="K98" s="139" t="s">
        <v>51</v>
      </c>
      <c r="L98" s="111" t="s">
        <v>116</v>
      </c>
      <c r="M98" s="139" t="s">
        <v>178</v>
      </c>
      <c r="N98" s="60">
        <v>45409</v>
      </c>
      <c r="O98" s="119" t="s">
        <v>534</v>
      </c>
      <c r="P98" s="116" t="s">
        <v>104</v>
      </c>
      <c r="Q98" s="117" t="s">
        <v>39</v>
      </c>
      <c r="R98" s="60">
        <v>45409</v>
      </c>
    </row>
    <row r="99" spans="1:18" s="31" customFormat="1" x14ac:dyDescent="0.25">
      <c r="A99" s="30">
        <v>88</v>
      </c>
      <c r="B99" s="148">
        <v>180</v>
      </c>
      <c r="C99" s="133" t="s">
        <v>556</v>
      </c>
      <c r="D99" s="134" t="s">
        <v>121</v>
      </c>
      <c r="E99" s="135">
        <v>37286</v>
      </c>
      <c r="F99" s="65">
        <f t="shared" si="6"/>
        <v>30</v>
      </c>
      <c r="G99" s="65">
        <f t="shared" si="7"/>
        <v>1</v>
      </c>
      <c r="H99" s="30">
        <f t="shared" si="8"/>
        <v>2002</v>
      </c>
      <c r="I99" s="111" t="s">
        <v>1055</v>
      </c>
      <c r="J99" s="111" t="s">
        <v>1056</v>
      </c>
      <c r="K99" s="139" t="s">
        <v>60</v>
      </c>
      <c r="L99" s="111" t="s">
        <v>282</v>
      </c>
      <c r="M99" s="139" t="s">
        <v>178</v>
      </c>
      <c r="N99" s="60">
        <v>45409</v>
      </c>
      <c r="O99" s="119" t="s">
        <v>534</v>
      </c>
      <c r="P99" s="116" t="s">
        <v>104</v>
      </c>
      <c r="Q99" s="117" t="s">
        <v>39</v>
      </c>
      <c r="R99" s="60">
        <v>45409</v>
      </c>
    </row>
    <row r="100" spans="1:18" s="31" customFormat="1" x14ac:dyDescent="0.25">
      <c r="A100" s="30">
        <v>89</v>
      </c>
      <c r="B100" s="148">
        <v>124</v>
      </c>
      <c r="C100" s="133" t="s">
        <v>311</v>
      </c>
      <c r="D100" s="134" t="s">
        <v>52</v>
      </c>
      <c r="E100" s="135">
        <v>36811</v>
      </c>
      <c r="F100" s="65">
        <f t="shared" si="6"/>
        <v>12</v>
      </c>
      <c r="G100" s="65">
        <f t="shared" si="7"/>
        <v>10</v>
      </c>
      <c r="H100" s="30">
        <f t="shared" si="8"/>
        <v>2000</v>
      </c>
      <c r="I100" s="111" t="s">
        <v>413</v>
      </c>
      <c r="J100" s="111" t="s">
        <v>414</v>
      </c>
      <c r="K100" s="139" t="s">
        <v>55</v>
      </c>
      <c r="L100" s="111" t="s">
        <v>180</v>
      </c>
      <c r="M100" s="139" t="s">
        <v>179</v>
      </c>
      <c r="N100" s="60">
        <v>45409</v>
      </c>
      <c r="O100" s="119" t="s">
        <v>534</v>
      </c>
      <c r="P100" s="116" t="s">
        <v>104</v>
      </c>
      <c r="Q100" s="117" t="s">
        <v>39</v>
      </c>
      <c r="R100" s="60">
        <v>45409</v>
      </c>
    </row>
    <row r="101" spans="1:18" s="31" customFormat="1" x14ac:dyDescent="0.25">
      <c r="A101" s="30">
        <v>90</v>
      </c>
      <c r="B101" s="148">
        <v>162</v>
      </c>
      <c r="C101" s="133" t="s">
        <v>654</v>
      </c>
      <c r="D101" s="134" t="s">
        <v>52</v>
      </c>
      <c r="E101" s="135">
        <v>37216</v>
      </c>
      <c r="F101" s="65">
        <f t="shared" si="6"/>
        <v>21</v>
      </c>
      <c r="G101" s="65">
        <f t="shared" si="7"/>
        <v>11</v>
      </c>
      <c r="H101" s="30">
        <f t="shared" si="8"/>
        <v>2001</v>
      </c>
      <c r="I101" s="111" t="s">
        <v>1033</v>
      </c>
      <c r="J101" s="111" t="s">
        <v>1034</v>
      </c>
      <c r="K101" s="139" t="s">
        <v>144</v>
      </c>
      <c r="L101" s="111" t="s">
        <v>280</v>
      </c>
      <c r="M101" s="139" t="s">
        <v>182</v>
      </c>
      <c r="N101" s="60">
        <v>45409</v>
      </c>
      <c r="O101" s="119" t="s">
        <v>534</v>
      </c>
      <c r="P101" s="116" t="s">
        <v>104</v>
      </c>
      <c r="Q101" s="117" t="s">
        <v>39</v>
      </c>
      <c r="R101" s="60">
        <v>45409</v>
      </c>
    </row>
    <row r="102" spans="1:18" s="31" customFormat="1" x14ac:dyDescent="0.25">
      <c r="A102" s="30">
        <v>91</v>
      </c>
      <c r="B102" s="148">
        <v>215</v>
      </c>
      <c r="C102" s="133" t="s">
        <v>686</v>
      </c>
      <c r="D102" s="134" t="s">
        <v>687</v>
      </c>
      <c r="E102" s="135">
        <v>37331</v>
      </c>
      <c r="F102" s="65">
        <f t="shared" si="6"/>
        <v>16</v>
      </c>
      <c r="G102" s="65">
        <f t="shared" si="7"/>
        <v>3</v>
      </c>
      <c r="H102" s="30">
        <f t="shared" si="8"/>
        <v>2002</v>
      </c>
      <c r="I102" s="111" t="s">
        <v>1105</v>
      </c>
      <c r="J102" s="111" t="s">
        <v>1106</v>
      </c>
      <c r="K102" s="139" t="s">
        <v>68</v>
      </c>
      <c r="L102" s="111" t="s">
        <v>149</v>
      </c>
      <c r="M102" s="139" t="s">
        <v>178</v>
      </c>
      <c r="N102" s="60">
        <v>45409</v>
      </c>
      <c r="O102" s="119" t="s">
        <v>534</v>
      </c>
      <c r="P102" s="116" t="s">
        <v>104</v>
      </c>
      <c r="Q102" s="117" t="s">
        <v>39</v>
      </c>
      <c r="R102" s="60">
        <v>45409</v>
      </c>
    </row>
    <row r="103" spans="1:18" s="31" customFormat="1" x14ac:dyDescent="0.25">
      <c r="A103" s="30">
        <v>92</v>
      </c>
      <c r="B103" s="148">
        <v>147</v>
      </c>
      <c r="C103" s="133" t="s">
        <v>371</v>
      </c>
      <c r="D103" s="134" t="s">
        <v>93</v>
      </c>
      <c r="E103" s="135">
        <v>37563</v>
      </c>
      <c r="F103" s="65">
        <f t="shared" si="6"/>
        <v>3</v>
      </c>
      <c r="G103" s="65">
        <f t="shared" si="7"/>
        <v>11</v>
      </c>
      <c r="H103" s="30">
        <f t="shared" si="8"/>
        <v>2002</v>
      </c>
      <c r="I103" s="111" t="s">
        <v>511</v>
      </c>
      <c r="J103" s="111" t="s">
        <v>512</v>
      </c>
      <c r="K103" s="139" t="s">
        <v>65</v>
      </c>
      <c r="L103" s="111" t="s">
        <v>128</v>
      </c>
      <c r="M103" s="139" t="s">
        <v>178</v>
      </c>
      <c r="N103" s="60">
        <v>45409</v>
      </c>
      <c r="O103" s="119" t="s">
        <v>534</v>
      </c>
      <c r="P103" s="116" t="s">
        <v>104</v>
      </c>
      <c r="Q103" s="117" t="s">
        <v>39</v>
      </c>
      <c r="R103" s="60">
        <v>45409</v>
      </c>
    </row>
    <row r="104" spans="1:18" s="31" customFormat="1" x14ac:dyDescent="0.25">
      <c r="A104" s="30">
        <v>93</v>
      </c>
      <c r="B104" s="148">
        <v>132</v>
      </c>
      <c r="C104" s="133" t="s">
        <v>155</v>
      </c>
      <c r="D104" s="134" t="s">
        <v>314</v>
      </c>
      <c r="E104" s="135">
        <v>37541</v>
      </c>
      <c r="F104" s="65">
        <f t="shared" si="6"/>
        <v>12</v>
      </c>
      <c r="G104" s="65">
        <f t="shared" si="7"/>
        <v>10</v>
      </c>
      <c r="H104" s="30">
        <f t="shared" si="8"/>
        <v>2002</v>
      </c>
      <c r="I104" s="111" t="s">
        <v>419</v>
      </c>
      <c r="J104" s="111" t="s">
        <v>420</v>
      </c>
      <c r="K104" s="139" t="s">
        <v>65</v>
      </c>
      <c r="L104" s="111" t="s">
        <v>128</v>
      </c>
      <c r="M104" s="139" t="s">
        <v>178</v>
      </c>
      <c r="N104" s="60">
        <v>45409</v>
      </c>
      <c r="O104" s="119" t="s">
        <v>534</v>
      </c>
      <c r="P104" s="116" t="s">
        <v>104</v>
      </c>
      <c r="Q104" s="117" t="s">
        <v>39</v>
      </c>
      <c r="R104" s="60">
        <v>45409</v>
      </c>
    </row>
    <row r="105" spans="1:18" s="31" customFormat="1" x14ac:dyDescent="0.25">
      <c r="A105" s="30">
        <v>94</v>
      </c>
      <c r="B105" s="148">
        <v>133</v>
      </c>
      <c r="C105" s="133" t="s">
        <v>631</v>
      </c>
      <c r="D105" s="134" t="s">
        <v>61</v>
      </c>
      <c r="E105" s="135">
        <v>37391</v>
      </c>
      <c r="F105" s="65">
        <f t="shared" si="6"/>
        <v>15</v>
      </c>
      <c r="G105" s="65">
        <f t="shared" si="7"/>
        <v>5</v>
      </c>
      <c r="H105" s="30">
        <f t="shared" si="8"/>
        <v>2002</v>
      </c>
      <c r="I105" s="111" t="s">
        <v>989</v>
      </c>
      <c r="J105" s="111" t="s">
        <v>990</v>
      </c>
      <c r="K105" s="139" t="s">
        <v>51</v>
      </c>
      <c r="L105" s="111" t="s">
        <v>116</v>
      </c>
      <c r="M105" s="139" t="s">
        <v>178</v>
      </c>
      <c r="N105" s="60">
        <v>45409</v>
      </c>
      <c r="O105" s="119" t="s">
        <v>534</v>
      </c>
      <c r="P105" s="116" t="s">
        <v>104</v>
      </c>
      <c r="Q105" s="117" t="s">
        <v>39</v>
      </c>
      <c r="R105" s="60">
        <v>45409</v>
      </c>
    </row>
    <row r="106" spans="1:18" s="31" customFormat="1" x14ac:dyDescent="0.25">
      <c r="A106" s="30">
        <v>95</v>
      </c>
      <c r="B106" s="148">
        <v>137</v>
      </c>
      <c r="C106" s="133" t="s">
        <v>636</v>
      </c>
      <c r="D106" s="134" t="s">
        <v>637</v>
      </c>
      <c r="E106" s="135">
        <v>37395</v>
      </c>
      <c r="F106" s="65">
        <f t="shared" si="6"/>
        <v>19</v>
      </c>
      <c r="G106" s="65">
        <f t="shared" si="7"/>
        <v>5</v>
      </c>
      <c r="H106" s="30">
        <f t="shared" si="8"/>
        <v>2002</v>
      </c>
      <c r="I106" s="111" t="s">
        <v>997</v>
      </c>
      <c r="J106" s="111" t="s">
        <v>998</v>
      </c>
      <c r="K106" s="139" t="s">
        <v>51</v>
      </c>
      <c r="L106" s="111" t="s">
        <v>116</v>
      </c>
      <c r="M106" s="139" t="s">
        <v>178</v>
      </c>
      <c r="N106" s="60">
        <v>45409</v>
      </c>
      <c r="O106" s="119" t="s">
        <v>534</v>
      </c>
      <c r="P106" s="116" t="s">
        <v>104</v>
      </c>
      <c r="Q106" s="117" t="s">
        <v>39</v>
      </c>
      <c r="R106" s="60">
        <v>45409</v>
      </c>
    </row>
    <row r="107" spans="1:18" s="31" customFormat="1" x14ac:dyDescent="0.25">
      <c r="A107" s="30">
        <v>96</v>
      </c>
      <c r="B107" s="148">
        <v>219</v>
      </c>
      <c r="C107" s="133" t="s">
        <v>690</v>
      </c>
      <c r="D107" s="134" t="s">
        <v>124</v>
      </c>
      <c r="E107" s="135">
        <v>36926</v>
      </c>
      <c r="F107" s="65">
        <f t="shared" si="6"/>
        <v>4</v>
      </c>
      <c r="G107" s="65">
        <f t="shared" si="7"/>
        <v>2</v>
      </c>
      <c r="H107" s="30">
        <f t="shared" si="8"/>
        <v>2001</v>
      </c>
      <c r="I107" s="111" t="s">
        <v>1113</v>
      </c>
      <c r="J107" s="111" t="s">
        <v>1114</v>
      </c>
      <c r="K107" s="139" t="s">
        <v>144</v>
      </c>
      <c r="L107" s="111" t="s">
        <v>280</v>
      </c>
      <c r="M107" s="139" t="s">
        <v>182</v>
      </c>
      <c r="N107" s="60">
        <v>45409</v>
      </c>
      <c r="O107" s="119" t="s">
        <v>534</v>
      </c>
      <c r="P107" s="116" t="s">
        <v>104</v>
      </c>
      <c r="Q107" s="117" t="s">
        <v>39</v>
      </c>
      <c r="R107" s="60">
        <v>45409</v>
      </c>
    </row>
    <row r="108" spans="1:18" s="31" customFormat="1" x14ac:dyDescent="0.25">
      <c r="A108" s="30">
        <v>97</v>
      </c>
      <c r="B108" s="148">
        <v>177</v>
      </c>
      <c r="C108" s="133" t="s">
        <v>242</v>
      </c>
      <c r="D108" s="134" t="s">
        <v>243</v>
      </c>
      <c r="E108" s="135">
        <v>37555</v>
      </c>
      <c r="F108" s="65">
        <f t="shared" ref="F108:F139" si="9">DAY(E108)</f>
        <v>26</v>
      </c>
      <c r="G108" s="65">
        <f t="shared" ref="G108:G141" si="10">MONTH(E108)</f>
        <v>10</v>
      </c>
      <c r="H108" s="30">
        <f t="shared" ref="H108:H141" si="11">YEAR(E108)</f>
        <v>2002</v>
      </c>
      <c r="I108" s="111" t="s">
        <v>241</v>
      </c>
      <c r="J108" s="111" t="s">
        <v>269</v>
      </c>
      <c r="K108" s="139" t="s">
        <v>68</v>
      </c>
      <c r="L108" s="111" t="s">
        <v>149</v>
      </c>
      <c r="M108" s="139" t="s">
        <v>178</v>
      </c>
      <c r="N108" s="60">
        <v>45409</v>
      </c>
      <c r="O108" s="119" t="s">
        <v>534</v>
      </c>
      <c r="P108" s="116" t="s">
        <v>104</v>
      </c>
      <c r="Q108" s="117" t="s">
        <v>39</v>
      </c>
      <c r="R108" s="60">
        <v>45409</v>
      </c>
    </row>
    <row r="109" spans="1:18" s="31" customFormat="1" x14ac:dyDescent="0.25">
      <c r="A109" s="30">
        <v>98</v>
      </c>
      <c r="B109" s="148">
        <v>202</v>
      </c>
      <c r="C109" s="133" t="s">
        <v>164</v>
      </c>
      <c r="D109" s="134" t="s">
        <v>674</v>
      </c>
      <c r="E109" s="135">
        <v>37077</v>
      </c>
      <c r="F109" s="65">
        <f t="shared" si="9"/>
        <v>5</v>
      </c>
      <c r="G109" s="65">
        <f t="shared" si="10"/>
        <v>7</v>
      </c>
      <c r="H109" s="30">
        <f t="shared" si="11"/>
        <v>2001</v>
      </c>
      <c r="I109" s="111" t="s">
        <v>1081</v>
      </c>
      <c r="J109" s="111" t="s">
        <v>1082</v>
      </c>
      <c r="K109" s="139" t="s">
        <v>144</v>
      </c>
      <c r="L109" s="111" t="s">
        <v>280</v>
      </c>
      <c r="M109" s="139" t="s">
        <v>182</v>
      </c>
      <c r="N109" s="60">
        <v>45409</v>
      </c>
      <c r="O109" s="119" t="s">
        <v>534</v>
      </c>
      <c r="P109" s="116" t="s">
        <v>104</v>
      </c>
      <c r="Q109" s="117" t="s">
        <v>39</v>
      </c>
      <c r="R109" s="60">
        <v>45409</v>
      </c>
    </row>
    <row r="110" spans="1:18" s="31" customFormat="1" x14ac:dyDescent="0.25">
      <c r="A110" s="30">
        <v>99</v>
      </c>
      <c r="B110" s="148">
        <v>163</v>
      </c>
      <c r="C110" s="133" t="s">
        <v>345</v>
      </c>
      <c r="D110" s="134" t="s">
        <v>346</v>
      </c>
      <c r="E110" s="135">
        <v>37167</v>
      </c>
      <c r="F110" s="65">
        <f t="shared" si="9"/>
        <v>3</v>
      </c>
      <c r="G110" s="65">
        <f t="shared" si="10"/>
        <v>10</v>
      </c>
      <c r="H110" s="30">
        <f t="shared" si="11"/>
        <v>2001</v>
      </c>
      <c r="I110" s="111" t="s">
        <v>475</v>
      </c>
      <c r="J110" s="111" t="s">
        <v>476</v>
      </c>
      <c r="K110" s="139" t="s">
        <v>65</v>
      </c>
      <c r="L110" s="111" t="s">
        <v>128</v>
      </c>
      <c r="M110" s="139" t="s">
        <v>178</v>
      </c>
      <c r="N110" s="60">
        <v>45409</v>
      </c>
      <c r="O110" s="119" t="s">
        <v>534</v>
      </c>
      <c r="P110" s="116" t="s">
        <v>104</v>
      </c>
      <c r="Q110" s="117" t="s">
        <v>39</v>
      </c>
      <c r="R110" s="60">
        <v>45409</v>
      </c>
    </row>
    <row r="111" spans="1:18" s="31" customFormat="1" x14ac:dyDescent="0.25">
      <c r="A111" s="30">
        <v>100</v>
      </c>
      <c r="B111" s="148">
        <v>221</v>
      </c>
      <c r="C111" s="133" t="s">
        <v>693</v>
      </c>
      <c r="D111" s="134" t="s">
        <v>54</v>
      </c>
      <c r="E111" s="135">
        <v>37469</v>
      </c>
      <c r="F111" s="65">
        <f t="shared" si="9"/>
        <v>1</v>
      </c>
      <c r="G111" s="65">
        <f t="shared" si="10"/>
        <v>8</v>
      </c>
      <c r="H111" s="30">
        <f t="shared" si="11"/>
        <v>2002</v>
      </c>
      <c r="I111" s="111" t="s">
        <v>1117</v>
      </c>
      <c r="J111" s="111" t="s">
        <v>1118</v>
      </c>
      <c r="K111" s="139" t="s">
        <v>60</v>
      </c>
      <c r="L111" s="111" t="s">
        <v>282</v>
      </c>
      <c r="M111" s="139" t="s">
        <v>178</v>
      </c>
      <c r="N111" s="60">
        <v>45409</v>
      </c>
      <c r="O111" s="119" t="s">
        <v>534</v>
      </c>
      <c r="P111" s="116" t="s">
        <v>104</v>
      </c>
      <c r="Q111" s="117" t="s">
        <v>39</v>
      </c>
      <c r="R111" s="60">
        <v>45409</v>
      </c>
    </row>
    <row r="112" spans="1:18" s="31" customFormat="1" x14ac:dyDescent="0.25">
      <c r="A112" s="30">
        <v>101</v>
      </c>
      <c r="B112" s="148">
        <v>167</v>
      </c>
      <c r="C112" s="133" t="s">
        <v>657</v>
      </c>
      <c r="D112" s="134" t="s">
        <v>54</v>
      </c>
      <c r="E112" s="135">
        <v>37591</v>
      </c>
      <c r="F112" s="65">
        <f t="shared" si="9"/>
        <v>1</v>
      </c>
      <c r="G112" s="65">
        <f t="shared" si="10"/>
        <v>12</v>
      </c>
      <c r="H112" s="30">
        <f t="shared" si="11"/>
        <v>2002</v>
      </c>
      <c r="I112" s="111" t="s">
        <v>1041</v>
      </c>
      <c r="J112" s="111" t="s">
        <v>1042</v>
      </c>
      <c r="K112" s="139" t="s">
        <v>56</v>
      </c>
      <c r="L112" s="111" t="s">
        <v>120</v>
      </c>
      <c r="M112" s="139" t="s">
        <v>178</v>
      </c>
      <c r="N112" s="60">
        <v>45409</v>
      </c>
      <c r="O112" s="119" t="s">
        <v>534</v>
      </c>
      <c r="P112" s="116" t="s">
        <v>104</v>
      </c>
      <c r="Q112" s="117" t="s">
        <v>39</v>
      </c>
      <c r="R112" s="60">
        <v>45409</v>
      </c>
    </row>
    <row r="113" spans="1:18" s="31" customFormat="1" x14ac:dyDescent="0.25">
      <c r="A113" s="30">
        <v>102</v>
      </c>
      <c r="B113" s="148">
        <v>200</v>
      </c>
      <c r="C113" s="133" t="s">
        <v>347</v>
      </c>
      <c r="D113" s="134" t="s">
        <v>54</v>
      </c>
      <c r="E113" s="135">
        <v>37313</v>
      </c>
      <c r="F113" s="65">
        <f t="shared" si="9"/>
        <v>26</v>
      </c>
      <c r="G113" s="65">
        <f t="shared" si="10"/>
        <v>2</v>
      </c>
      <c r="H113" s="30">
        <f t="shared" si="11"/>
        <v>2002</v>
      </c>
      <c r="I113" s="111" t="s">
        <v>477</v>
      </c>
      <c r="J113" s="111" t="s">
        <v>478</v>
      </c>
      <c r="K113" s="139" t="s">
        <v>51</v>
      </c>
      <c r="L113" s="111" t="s">
        <v>116</v>
      </c>
      <c r="M113" s="139" t="s">
        <v>178</v>
      </c>
      <c r="N113" s="60">
        <v>45409</v>
      </c>
      <c r="O113" s="119" t="s">
        <v>534</v>
      </c>
      <c r="P113" s="116" t="s">
        <v>104</v>
      </c>
      <c r="Q113" s="117" t="s">
        <v>39</v>
      </c>
      <c r="R113" s="60">
        <v>45409</v>
      </c>
    </row>
    <row r="114" spans="1:18" s="31" customFormat="1" x14ac:dyDescent="0.25">
      <c r="A114" s="30">
        <v>103</v>
      </c>
      <c r="B114" s="148">
        <v>224</v>
      </c>
      <c r="C114" s="133" t="s">
        <v>695</v>
      </c>
      <c r="D114" s="134" t="s">
        <v>54</v>
      </c>
      <c r="E114" s="135">
        <v>37632</v>
      </c>
      <c r="F114" s="65">
        <f t="shared" si="9"/>
        <v>11</v>
      </c>
      <c r="G114" s="65">
        <f t="shared" si="10"/>
        <v>1</v>
      </c>
      <c r="H114" s="30">
        <f t="shared" si="11"/>
        <v>2003</v>
      </c>
      <c r="I114" s="111" t="s">
        <v>1123</v>
      </c>
      <c r="J114" s="111" t="s">
        <v>1124</v>
      </c>
      <c r="K114" s="139" t="s">
        <v>56</v>
      </c>
      <c r="L114" s="111" t="s">
        <v>1384</v>
      </c>
      <c r="M114" s="139" t="s">
        <v>279</v>
      </c>
      <c r="N114" s="60">
        <v>45409</v>
      </c>
      <c r="O114" s="119" t="s">
        <v>534</v>
      </c>
      <c r="P114" s="116" t="s">
        <v>104</v>
      </c>
      <c r="Q114" s="117" t="s">
        <v>39</v>
      </c>
      <c r="R114" s="60">
        <v>45409</v>
      </c>
    </row>
    <row r="115" spans="1:18" s="31" customFormat="1" x14ac:dyDescent="0.25">
      <c r="A115" s="30">
        <v>104</v>
      </c>
      <c r="B115" s="148">
        <v>232</v>
      </c>
      <c r="C115" s="133" t="s">
        <v>698</v>
      </c>
      <c r="D115" s="134" t="s">
        <v>122</v>
      </c>
      <c r="E115" s="135">
        <v>37422</v>
      </c>
      <c r="F115" s="65">
        <f t="shared" si="9"/>
        <v>15</v>
      </c>
      <c r="G115" s="65">
        <f t="shared" si="10"/>
        <v>6</v>
      </c>
      <c r="H115" s="30">
        <f t="shared" si="11"/>
        <v>2002</v>
      </c>
      <c r="I115" s="111" t="s">
        <v>1131</v>
      </c>
      <c r="J115" s="111" t="s">
        <v>1132</v>
      </c>
      <c r="K115" s="139" t="s">
        <v>68</v>
      </c>
      <c r="L115" s="111" t="s">
        <v>149</v>
      </c>
      <c r="M115" s="139" t="s">
        <v>178</v>
      </c>
      <c r="N115" s="60">
        <v>45409</v>
      </c>
      <c r="O115" s="119" t="s">
        <v>534</v>
      </c>
      <c r="P115" s="116" t="s">
        <v>104</v>
      </c>
      <c r="Q115" s="117" t="s">
        <v>39</v>
      </c>
      <c r="R115" s="60">
        <v>45409</v>
      </c>
    </row>
    <row r="116" spans="1:18" s="31" customFormat="1" x14ac:dyDescent="0.25">
      <c r="A116" s="30">
        <v>105</v>
      </c>
      <c r="B116" s="148">
        <v>173</v>
      </c>
      <c r="C116" s="133" t="s">
        <v>661</v>
      </c>
      <c r="D116" s="134" t="s">
        <v>137</v>
      </c>
      <c r="E116" s="135">
        <v>36545</v>
      </c>
      <c r="F116" s="65">
        <f t="shared" si="9"/>
        <v>20</v>
      </c>
      <c r="G116" s="65">
        <f t="shared" si="10"/>
        <v>1</v>
      </c>
      <c r="H116" s="30">
        <f t="shared" si="11"/>
        <v>2000</v>
      </c>
      <c r="I116" s="111" t="s">
        <v>1049</v>
      </c>
      <c r="J116" s="111" t="s">
        <v>1050</v>
      </c>
      <c r="K116" s="139" t="s">
        <v>87</v>
      </c>
      <c r="L116" s="111" t="s">
        <v>1382</v>
      </c>
      <c r="M116" s="139" t="s">
        <v>179</v>
      </c>
      <c r="N116" s="60">
        <v>45409</v>
      </c>
      <c r="O116" s="119" t="s">
        <v>534</v>
      </c>
      <c r="P116" s="116" t="s">
        <v>104</v>
      </c>
      <c r="Q116" s="118" t="s">
        <v>42</v>
      </c>
      <c r="R116" s="60">
        <v>45409</v>
      </c>
    </row>
    <row r="117" spans="1:18" s="31" customFormat="1" x14ac:dyDescent="0.25">
      <c r="A117" s="30">
        <v>106</v>
      </c>
      <c r="B117" s="148">
        <v>226</v>
      </c>
      <c r="C117" s="133" t="s">
        <v>696</v>
      </c>
      <c r="D117" s="134" t="s">
        <v>147</v>
      </c>
      <c r="E117" s="135">
        <v>37352</v>
      </c>
      <c r="F117" s="65">
        <f t="shared" si="9"/>
        <v>6</v>
      </c>
      <c r="G117" s="65">
        <f t="shared" si="10"/>
        <v>4</v>
      </c>
      <c r="H117" s="30">
        <f t="shared" si="11"/>
        <v>2002</v>
      </c>
      <c r="I117" s="111" t="s">
        <v>1127</v>
      </c>
      <c r="J117" s="111" t="s">
        <v>1128</v>
      </c>
      <c r="K117" s="139" t="s">
        <v>68</v>
      </c>
      <c r="L117" s="111" t="s">
        <v>149</v>
      </c>
      <c r="M117" s="139" t="s">
        <v>178</v>
      </c>
      <c r="N117" s="60">
        <v>45409</v>
      </c>
      <c r="O117" s="119" t="s">
        <v>534</v>
      </c>
      <c r="P117" s="116" t="s">
        <v>104</v>
      </c>
      <c r="Q117" s="118" t="s">
        <v>42</v>
      </c>
      <c r="R117" s="60">
        <v>45409</v>
      </c>
    </row>
    <row r="118" spans="1:18" s="31" customFormat="1" x14ac:dyDescent="0.25">
      <c r="A118" s="30">
        <v>107</v>
      </c>
      <c r="B118" s="148">
        <v>201</v>
      </c>
      <c r="C118" s="133" t="s">
        <v>375</v>
      </c>
      <c r="D118" s="134" t="s">
        <v>147</v>
      </c>
      <c r="E118" s="135">
        <v>37432</v>
      </c>
      <c r="F118" s="65">
        <f t="shared" si="9"/>
        <v>25</v>
      </c>
      <c r="G118" s="65">
        <f t="shared" si="10"/>
        <v>6</v>
      </c>
      <c r="H118" s="30">
        <f t="shared" si="11"/>
        <v>2002</v>
      </c>
      <c r="I118" s="111" t="s">
        <v>517</v>
      </c>
      <c r="J118" s="111" t="s">
        <v>518</v>
      </c>
      <c r="K118" s="139" t="s">
        <v>48</v>
      </c>
      <c r="L118" s="111" t="s">
        <v>271</v>
      </c>
      <c r="M118" s="139" t="s">
        <v>178</v>
      </c>
      <c r="N118" s="60">
        <v>45409</v>
      </c>
      <c r="O118" s="119" t="s">
        <v>534</v>
      </c>
      <c r="P118" s="116" t="s">
        <v>104</v>
      </c>
      <c r="Q118" s="118" t="s">
        <v>42</v>
      </c>
      <c r="R118" s="60">
        <v>45409</v>
      </c>
    </row>
    <row r="119" spans="1:18" s="31" customFormat="1" x14ac:dyDescent="0.25">
      <c r="A119" s="30">
        <v>108</v>
      </c>
      <c r="B119" s="148">
        <v>128</v>
      </c>
      <c r="C119" s="133" t="s">
        <v>628</v>
      </c>
      <c r="D119" s="134" t="s">
        <v>349</v>
      </c>
      <c r="E119" s="135">
        <v>37916</v>
      </c>
      <c r="F119" s="65">
        <f t="shared" si="9"/>
        <v>22</v>
      </c>
      <c r="G119" s="65">
        <f t="shared" si="10"/>
        <v>10</v>
      </c>
      <c r="H119" s="30">
        <f t="shared" si="11"/>
        <v>2003</v>
      </c>
      <c r="I119" s="111" t="s">
        <v>985</v>
      </c>
      <c r="J119" s="111" t="s">
        <v>986</v>
      </c>
      <c r="K119" s="139" t="s">
        <v>60</v>
      </c>
      <c r="L119" s="111" t="s">
        <v>286</v>
      </c>
      <c r="M119" s="139" t="s">
        <v>279</v>
      </c>
      <c r="N119" s="60">
        <v>45409</v>
      </c>
      <c r="O119" s="119" t="s">
        <v>534</v>
      </c>
      <c r="P119" s="116" t="s">
        <v>104</v>
      </c>
      <c r="Q119" s="118" t="s">
        <v>42</v>
      </c>
      <c r="R119" s="60">
        <v>45409</v>
      </c>
    </row>
    <row r="120" spans="1:18" s="31" customFormat="1" x14ac:dyDescent="0.25">
      <c r="A120" s="30">
        <v>109</v>
      </c>
      <c r="B120" s="148">
        <v>160</v>
      </c>
      <c r="C120" s="133" t="s">
        <v>350</v>
      </c>
      <c r="D120" s="134" t="s">
        <v>63</v>
      </c>
      <c r="E120" s="135">
        <v>37544</v>
      </c>
      <c r="F120" s="65">
        <f t="shared" si="9"/>
        <v>15</v>
      </c>
      <c r="G120" s="65">
        <f t="shared" si="10"/>
        <v>10</v>
      </c>
      <c r="H120" s="30">
        <f t="shared" si="11"/>
        <v>2002</v>
      </c>
      <c r="I120" s="111" t="s">
        <v>481</v>
      </c>
      <c r="J120" s="111" t="s">
        <v>482</v>
      </c>
      <c r="K120" s="139" t="s">
        <v>56</v>
      </c>
      <c r="L120" s="111" t="s">
        <v>120</v>
      </c>
      <c r="M120" s="139" t="s">
        <v>178</v>
      </c>
      <c r="N120" s="60">
        <v>45409</v>
      </c>
      <c r="O120" s="119" t="s">
        <v>534</v>
      </c>
      <c r="P120" s="116" t="s">
        <v>104</v>
      </c>
      <c r="Q120" s="118" t="s">
        <v>42</v>
      </c>
      <c r="R120" s="60">
        <v>45409</v>
      </c>
    </row>
    <row r="121" spans="1:18" s="31" customFormat="1" x14ac:dyDescent="0.25">
      <c r="A121" s="30">
        <v>110</v>
      </c>
      <c r="B121" s="148">
        <v>121</v>
      </c>
      <c r="C121" s="133" t="s">
        <v>626</v>
      </c>
      <c r="D121" s="134" t="s">
        <v>63</v>
      </c>
      <c r="E121" s="135">
        <v>37000</v>
      </c>
      <c r="F121" s="65">
        <f t="shared" si="9"/>
        <v>19</v>
      </c>
      <c r="G121" s="65">
        <f t="shared" si="10"/>
        <v>4</v>
      </c>
      <c r="H121" s="30">
        <f t="shared" si="11"/>
        <v>2001</v>
      </c>
      <c r="I121" s="111" t="s">
        <v>979</v>
      </c>
      <c r="J121" s="111" t="s">
        <v>980</v>
      </c>
      <c r="K121" s="139" t="s">
        <v>48</v>
      </c>
      <c r="L121" s="111" t="s">
        <v>271</v>
      </c>
      <c r="M121" s="139" t="s">
        <v>178</v>
      </c>
      <c r="N121" s="60">
        <v>45409</v>
      </c>
      <c r="O121" s="119" t="s">
        <v>534</v>
      </c>
      <c r="P121" s="116" t="s">
        <v>104</v>
      </c>
      <c r="Q121" s="118" t="s">
        <v>42</v>
      </c>
      <c r="R121" s="60">
        <v>45409</v>
      </c>
    </row>
    <row r="122" spans="1:18" s="31" customFormat="1" x14ac:dyDescent="0.25">
      <c r="A122" s="30">
        <v>111</v>
      </c>
      <c r="B122" s="148">
        <v>228</v>
      </c>
      <c r="C122" s="133" t="s">
        <v>697</v>
      </c>
      <c r="D122" s="134" t="s">
        <v>377</v>
      </c>
      <c r="E122" s="135">
        <v>37145</v>
      </c>
      <c r="F122" s="65">
        <f t="shared" si="9"/>
        <v>11</v>
      </c>
      <c r="G122" s="65">
        <f t="shared" si="10"/>
        <v>9</v>
      </c>
      <c r="H122" s="30">
        <f t="shared" si="11"/>
        <v>2001</v>
      </c>
      <c r="I122" s="111" t="s">
        <v>1129</v>
      </c>
      <c r="J122" s="111" t="s">
        <v>1130</v>
      </c>
      <c r="K122" s="139" t="s">
        <v>144</v>
      </c>
      <c r="L122" s="111" t="s">
        <v>181</v>
      </c>
      <c r="M122" s="139" t="s">
        <v>182</v>
      </c>
      <c r="N122" s="60">
        <v>45409</v>
      </c>
      <c r="O122" s="119" t="s">
        <v>534</v>
      </c>
      <c r="P122" s="116" t="s">
        <v>104</v>
      </c>
      <c r="Q122" s="118" t="s">
        <v>42</v>
      </c>
      <c r="R122" s="60">
        <v>45409</v>
      </c>
    </row>
    <row r="123" spans="1:18" s="31" customFormat="1" x14ac:dyDescent="0.25">
      <c r="A123" s="30">
        <v>112</v>
      </c>
      <c r="B123" s="148">
        <v>223</v>
      </c>
      <c r="C123" s="133" t="s">
        <v>146</v>
      </c>
      <c r="D123" s="134" t="s">
        <v>70</v>
      </c>
      <c r="E123" s="135">
        <v>37418</v>
      </c>
      <c r="F123" s="65">
        <f t="shared" si="9"/>
        <v>11</v>
      </c>
      <c r="G123" s="65">
        <f t="shared" si="10"/>
        <v>6</v>
      </c>
      <c r="H123" s="30">
        <f t="shared" si="11"/>
        <v>2002</v>
      </c>
      <c r="I123" s="111" t="s">
        <v>1121</v>
      </c>
      <c r="J123" s="111" t="s">
        <v>1122</v>
      </c>
      <c r="K123" s="139" t="s">
        <v>60</v>
      </c>
      <c r="L123" s="111" t="s">
        <v>282</v>
      </c>
      <c r="M123" s="139" t="s">
        <v>178</v>
      </c>
      <c r="N123" s="60">
        <v>45409</v>
      </c>
      <c r="O123" s="119" t="s">
        <v>534</v>
      </c>
      <c r="P123" s="116" t="s">
        <v>104</v>
      </c>
      <c r="Q123" s="118" t="s">
        <v>42</v>
      </c>
      <c r="R123" s="60">
        <v>45409</v>
      </c>
    </row>
    <row r="124" spans="1:18" s="31" customFormat="1" x14ac:dyDescent="0.25">
      <c r="A124" s="30">
        <v>113</v>
      </c>
      <c r="B124" s="148">
        <v>140</v>
      </c>
      <c r="C124" s="133" t="s">
        <v>639</v>
      </c>
      <c r="D124" s="134" t="s">
        <v>70</v>
      </c>
      <c r="E124" s="135">
        <v>37479</v>
      </c>
      <c r="F124" s="65">
        <f t="shared" si="9"/>
        <v>11</v>
      </c>
      <c r="G124" s="65">
        <f t="shared" si="10"/>
        <v>8</v>
      </c>
      <c r="H124" s="30">
        <f t="shared" si="11"/>
        <v>2002</v>
      </c>
      <c r="I124" s="111" t="s">
        <v>1001</v>
      </c>
      <c r="J124" s="111" t="s">
        <v>1002</v>
      </c>
      <c r="K124" s="139" t="s">
        <v>60</v>
      </c>
      <c r="L124" s="111" t="s">
        <v>282</v>
      </c>
      <c r="M124" s="139" t="s">
        <v>178</v>
      </c>
      <c r="N124" s="60">
        <v>45409</v>
      </c>
      <c r="O124" s="119" t="s">
        <v>534</v>
      </c>
      <c r="P124" s="116" t="s">
        <v>104</v>
      </c>
      <c r="Q124" s="118" t="s">
        <v>42</v>
      </c>
      <c r="R124" s="60">
        <v>45409</v>
      </c>
    </row>
    <row r="125" spans="1:18" s="31" customFormat="1" x14ac:dyDescent="0.25">
      <c r="A125" s="30">
        <v>114</v>
      </c>
      <c r="B125" s="148">
        <v>151</v>
      </c>
      <c r="C125" s="133" t="s">
        <v>645</v>
      </c>
      <c r="D125" s="134" t="s">
        <v>80</v>
      </c>
      <c r="E125" s="135">
        <v>37508</v>
      </c>
      <c r="F125" s="65">
        <f t="shared" si="9"/>
        <v>9</v>
      </c>
      <c r="G125" s="65">
        <f t="shared" si="10"/>
        <v>9</v>
      </c>
      <c r="H125" s="30">
        <f t="shared" si="11"/>
        <v>2002</v>
      </c>
      <c r="I125" s="111" t="s">
        <v>1017</v>
      </c>
      <c r="J125" s="111" t="s">
        <v>1018</v>
      </c>
      <c r="K125" s="139" t="s">
        <v>68</v>
      </c>
      <c r="L125" s="111" t="s">
        <v>149</v>
      </c>
      <c r="M125" s="139" t="s">
        <v>178</v>
      </c>
      <c r="N125" s="60">
        <v>45409</v>
      </c>
      <c r="O125" s="119" t="s">
        <v>534</v>
      </c>
      <c r="P125" s="116" t="s">
        <v>104</v>
      </c>
      <c r="Q125" s="118" t="s">
        <v>42</v>
      </c>
      <c r="R125" s="60">
        <v>45409</v>
      </c>
    </row>
    <row r="126" spans="1:18" s="31" customFormat="1" x14ac:dyDescent="0.25">
      <c r="A126" s="30">
        <v>115</v>
      </c>
      <c r="B126" s="148">
        <v>199</v>
      </c>
      <c r="C126" s="133" t="s">
        <v>672</v>
      </c>
      <c r="D126" s="134" t="s">
        <v>673</v>
      </c>
      <c r="E126" s="135">
        <v>37099</v>
      </c>
      <c r="F126" s="65">
        <f t="shared" si="9"/>
        <v>27</v>
      </c>
      <c r="G126" s="65">
        <f t="shared" si="10"/>
        <v>7</v>
      </c>
      <c r="H126" s="30">
        <f t="shared" si="11"/>
        <v>2001</v>
      </c>
      <c r="I126" s="111" t="s">
        <v>1079</v>
      </c>
      <c r="J126" s="111" t="s">
        <v>1080</v>
      </c>
      <c r="K126" s="139" t="s">
        <v>65</v>
      </c>
      <c r="L126" s="111" t="s">
        <v>98</v>
      </c>
      <c r="M126" s="139" t="s">
        <v>177</v>
      </c>
      <c r="N126" s="60">
        <v>45409</v>
      </c>
      <c r="O126" s="119" t="s">
        <v>534</v>
      </c>
      <c r="P126" s="116" t="s">
        <v>104</v>
      </c>
      <c r="Q126" s="118" t="s">
        <v>42</v>
      </c>
      <c r="R126" s="60">
        <v>45409</v>
      </c>
    </row>
    <row r="127" spans="1:18" s="31" customFormat="1" x14ac:dyDescent="0.25">
      <c r="A127" s="30">
        <v>116</v>
      </c>
      <c r="B127" s="148">
        <v>222</v>
      </c>
      <c r="C127" s="133" t="s">
        <v>694</v>
      </c>
      <c r="D127" s="134" t="s">
        <v>72</v>
      </c>
      <c r="E127" s="135">
        <v>36894</v>
      </c>
      <c r="F127" s="65">
        <f t="shared" si="9"/>
        <v>3</v>
      </c>
      <c r="G127" s="65">
        <f t="shared" si="10"/>
        <v>1</v>
      </c>
      <c r="H127" s="30">
        <f t="shared" si="11"/>
        <v>2001</v>
      </c>
      <c r="I127" s="111" t="s">
        <v>1119</v>
      </c>
      <c r="J127" s="111" t="s">
        <v>1120</v>
      </c>
      <c r="K127" s="139" t="s">
        <v>144</v>
      </c>
      <c r="L127" s="111" t="s">
        <v>280</v>
      </c>
      <c r="M127" s="139" t="s">
        <v>182</v>
      </c>
      <c r="N127" s="60">
        <v>45409</v>
      </c>
      <c r="O127" s="119" t="s">
        <v>534</v>
      </c>
      <c r="P127" s="116" t="s">
        <v>104</v>
      </c>
      <c r="Q127" s="118" t="s">
        <v>42</v>
      </c>
      <c r="R127" s="60">
        <v>45409</v>
      </c>
    </row>
    <row r="128" spans="1:18" s="31" customFormat="1" x14ac:dyDescent="0.25">
      <c r="A128" s="30">
        <v>117</v>
      </c>
      <c r="B128" s="148">
        <v>182</v>
      </c>
      <c r="C128" s="133" t="s">
        <v>110</v>
      </c>
      <c r="D128" s="134" t="s">
        <v>72</v>
      </c>
      <c r="E128" s="135">
        <v>37487</v>
      </c>
      <c r="F128" s="65">
        <f t="shared" si="9"/>
        <v>19</v>
      </c>
      <c r="G128" s="65">
        <f t="shared" si="10"/>
        <v>8</v>
      </c>
      <c r="H128" s="30">
        <f t="shared" si="11"/>
        <v>2002</v>
      </c>
      <c r="I128" s="111" t="s">
        <v>1057</v>
      </c>
      <c r="J128" s="111" t="s">
        <v>1058</v>
      </c>
      <c r="K128" s="139" t="s">
        <v>65</v>
      </c>
      <c r="L128" s="111" t="s">
        <v>128</v>
      </c>
      <c r="M128" s="139" t="s">
        <v>178</v>
      </c>
      <c r="N128" s="60">
        <v>45409</v>
      </c>
      <c r="O128" s="119" t="s">
        <v>534</v>
      </c>
      <c r="P128" s="116" t="s">
        <v>104</v>
      </c>
      <c r="Q128" s="118" t="s">
        <v>42</v>
      </c>
      <c r="R128" s="60">
        <v>45409</v>
      </c>
    </row>
    <row r="129" spans="1:18" s="31" customFormat="1" x14ac:dyDescent="0.25">
      <c r="A129" s="30">
        <v>118</v>
      </c>
      <c r="B129" s="148">
        <v>165</v>
      </c>
      <c r="C129" s="133" t="s">
        <v>656</v>
      </c>
      <c r="D129" s="134" t="s">
        <v>72</v>
      </c>
      <c r="E129" s="135">
        <v>37913</v>
      </c>
      <c r="F129" s="65">
        <f t="shared" si="9"/>
        <v>19</v>
      </c>
      <c r="G129" s="65">
        <f t="shared" si="10"/>
        <v>10</v>
      </c>
      <c r="H129" s="30">
        <f t="shared" si="11"/>
        <v>2003</v>
      </c>
      <c r="I129" s="111" t="s">
        <v>1037</v>
      </c>
      <c r="J129" s="111" t="s">
        <v>1038</v>
      </c>
      <c r="K129" s="139" t="s">
        <v>62</v>
      </c>
      <c r="L129" s="111" t="s">
        <v>1379</v>
      </c>
      <c r="M129" s="139" t="s">
        <v>279</v>
      </c>
      <c r="N129" s="60">
        <v>45409</v>
      </c>
      <c r="O129" s="119" t="s">
        <v>534</v>
      </c>
      <c r="P129" s="116" t="s">
        <v>104</v>
      </c>
      <c r="Q129" s="118" t="s">
        <v>42</v>
      </c>
      <c r="R129" s="60">
        <v>45409</v>
      </c>
    </row>
    <row r="130" spans="1:18" s="31" customFormat="1" x14ac:dyDescent="0.25">
      <c r="A130" s="30">
        <v>119</v>
      </c>
      <c r="B130" s="148">
        <v>169</v>
      </c>
      <c r="C130" s="133" t="s">
        <v>658</v>
      </c>
      <c r="D130" s="134" t="s">
        <v>49</v>
      </c>
      <c r="E130" s="135">
        <v>36961</v>
      </c>
      <c r="F130" s="65">
        <f t="shared" si="9"/>
        <v>11</v>
      </c>
      <c r="G130" s="65">
        <f t="shared" si="10"/>
        <v>3</v>
      </c>
      <c r="H130" s="30">
        <f t="shared" si="11"/>
        <v>2001</v>
      </c>
      <c r="I130" s="111" t="s">
        <v>1043</v>
      </c>
      <c r="J130" s="111" t="s">
        <v>1044</v>
      </c>
      <c r="K130" s="139" t="s">
        <v>62</v>
      </c>
      <c r="L130" s="111" t="s">
        <v>1381</v>
      </c>
      <c r="M130" s="139" t="s">
        <v>177</v>
      </c>
      <c r="N130" s="60">
        <v>45409</v>
      </c>
      <c r="O130" s="119" t="s">
        <v>534</v>
      </c>
      <c r="P130" s="116" t="s">
        <v>104</v>
      </c>
      <c r="Q130" s="118" t="s">
        <v>42</v>
      </c>
      <c r="R130" s="60">
        <v>45409</v>
      </c>
    </row>
    <row r="131" spans="1:18" s="31" customFormat="1" x14ac:dyDescent="0.25">
      <c r="A131" s="30">
        <v>120</v>
      </c>
      <c r="B131" s="148">
        <v>239</v>
      </c>
      <c r="C131" s="133" t="s">
        <v>352</v>
      </c>
      <c r="D131" s="134" t="s">
        <v>49</v>
      </c>
      <c r="E131" s="135">
        <v>37429</v>
      </c>
      <c r="F131" s="65">
        <f t="shared" si="9"/>
        <v>22</v>
      </c>
      <c r="G131" s="65">
        <f t="shared" si="10"/>
        <v>6</v>
      </c>
      <c r="H131" s="30">
        <f t="shared" si="11"/>
        <v>2002</v>
      </c>
      <c r="I131" s="111" t="s">
        <v>483</v>
      </c>
      <c r="J131" s="111" t="s">
        <v>484</v>
      </c>
      <c r="K131" s="139" t="s">
        <v>62</v>
      </c>
      <c r="L131" s="111" t="s">
        <v>278</v>
      </c>
      <c r="M131" s="139" t="s">
        <v>178</v>
      </c>
      <c r="N131" s="60">
        <v>45409</v>
      </c>
      <c r="O131" s="119" t="s">
        <v>534</v>
      </c>
      <c r="P131" s="116" t="s">
        <v>104</v>
      </c>
      <c r="Q131" s="118" t="s">
        <v>42</v>
      </c>
      <c r="R131" s="60">
        <v>45409</v>
      </c>
    </row>
    <row r="132" spans="1:18" s="31" customFormat="1" x14ac:dyDescent="0.25">
      <c r="A132" s="30">
        <v>121</v>
      </c>
      <c r="B132" s="148">
        <v>203</v>
      </c>
      <c r="C132" s="133" t="s">
        <v>359</v>
      </c>
      <c r="D132" s="134" t="s">
        <v>118</v>
      </c>
      <c r="E132" s="135">
        <v>37433</v>
      </c>
      <c r="F132" s="65">
        <f t="shared" si="9"/>
        <v>26</v>
      </c>
      <c r="G132" s="65">
        <f t="shared" si="10"/>
        <v>6</v>
      </c>
      <c r="H132" s="30">
        <f t="shared" si="11"/>
        <v>2002</v>
      </c>
      <c r="I132" s="111" t="s">
        <v>1083</v>
      </c>
      <c r="J132" s="111" t="s">
        <v>1084</v>
      </c>
      <c r="K132" s="139" t="s">
        <v>51</v>
      </c>
      <c r="L132" s="111" t="s">
        <v>116</v>
      </c>
      <c r="M132" s="139" t="s">
        <v>178</v>
      </c>
      <c r="N132" s="60">
        <v>45409</v>
      </c>
      <c r="O132" s="119" t="s">
        <v>534</v>
      </c>
      <c r="P132" s="116" t="s">
        <v>104</v>
      </c>
      <c r="Q132" s="118" t="s">
        <v>42</v>
      </c>
      <c r="R132" s="60">
        <v>45409</v>
      </c>
    </row>
    <row r="133" spans="1:18" s="31" customFormat="1" x14ac:dyDescent="0.25">
      <c r="A133" s="30">
        <v>122</v>
      </c>
      <c r="B133" s="148">
        <v>136</v>
      </c>
      <c r="C133" s="133" t="s">
        <v>634</v>
      </c>
      <c r="D133" s="134" t="s">
        <v>635</v>
      </c>
      <c r="E133" s="135">
        <v>36908</v>
      </c>
      <c r="F133" s="65">
        <f t="shared" si="9"/>
        <v>17</v>
      </c>
      <c r="G133" s="65">
        <f t="shared" si="10"/>
        <v>1</v>
      </c>
      <c r="H133" s="30">
        <f t="shared" si="11"/>
        <v>2001</v>
      </c>
      <c r="I133" s="111" t="s">
        <v>995</v>
      </c>
      <c r="J133" s="111" t="s">
        <v>996</v>
      </c>
      <c r="K133" s="139" t="s">
        <v>48</v>
      </c>
      <c r="L133" s="111" t="s">
        <v>97</v>
      </c>
      <c r="M133" s="139" t="s">
        <v>177</v>
      </c>
      <c r="N133" s="60">
        <v>45409</v>
      </c>
      <c r="O133" s="119" t="s">
        <v>534</v>
      </c>
      <c r="P133" s="116" t="s">
        <v>104</v>
      </c>
      <c r="Q133" s="118" t="s">
        <v>42</v>
      </c>
      <c r="R133" s="60">
        <v>45409</v>
      </c>
    </row>
    <row r="134" spans="1:18" s="31" customFormat="1" x14ac:dyDescent="0.25">
      <c r="A134" s="30">
        <v>123</v>
      </c>
      <c r="B134" s="148">
        <v>172</v>
      </c>
      <c r="C134" s="133" t="s">
        <v>660</v>
      </c>
      <c r="D134" s="134" t="s">
        <v>635</v>
      </c>
      <c r="E134" s="135">
        <v>37532</v>
      </c>
      <c r="F134" s="65">
        <f t="shared" si="9"/>
        <v>3</v>
      </c>
      <c r="G134" s="65">
        <f t="shared" si="10"/>
        <v>10</v>
      </c>
      <c r="H134" s="30">
        <f t="shared" si="11"/>
        <v>2002</v>
      </c>
      <c r="I134" s="111" t="s">
        <v>1047</v>
      </c>
      <c r="J134" s="111" t="s">
        <v>1048</v>
      </c>
      <c r="K134" s="139" t="s">
        <v>65</v>
      </c>
      <c r="L134" s="111" t="s">
        <v>128</v>
      </c>
      <c r="M134" s="139" t="s">
        <v>178</v>
      </c>
      <c r="N134" s="60">
        <v>45409</v>
      </c>
      <c r="O134" s="119" t="s">
        <v>534</v>
      </c>
      <c r="P134" s="116" t="s">
        <v>104</v>
      </c>
      <c r="Q134" s="118" t="s">
        <v>42</v>
      </c>
      <c r="R134" s="60">
        <v>45409</v>
      </c>
    </row>
    <row r="135" spans="1:18" s="31" customFormat="1" x14ac:dyDescent="0.25">
      <c r="A135" s="30">
        <v>124</v>
      </c>
      <c r="B135" s="148">
        <v>189</v>
      </c>
      <c r="C135" s="133" t="s">
        <v>119</v>
      </c>
      <c r="D135" s="134" t="s">
        <v>73</v>
      </c>
      <c r="E135" s="135">
        <v>37509</v>
      </c>
      <c r="F135" s="65">
        <f t="shared" si="9"/>
        <v>10</v>
      </c>
      <c r="G135" s="65">
        <f t="shared" si="10"/>
        <v>9</v>
      </c>
      <c r="H135" s="30">
        <f t="shared" si="11"/>
        <v>2002</v>
      </c>
      <c r="I135" s="111" t="s">
        <v>1063</v>
      </c>
      <c r="J135" s="111" t="s">
        <v>1064</v>
      </c>
      <c r="K135" s="139" t="s">
        <v>51</v>
      </c>
      <c r="L135" s="111" t="s">
        <v>116</v>
      </c>
      <c r="M135" s="139" t="s">
        <v>178</v>
      </c>
      <c r="N135" s="60">
        <v>45409</v>
      </c>
      <c r="O135" s="119" t="s">
        <v>534</v>
      </c>
      <c r="P135" s="116" t="s">
        <v>104</v>
      </c>
      <c r="Q135" s="118" t="s">
        <v>42</v>
      </c>
      <c r="R135" s="60">
        <v>45409</v>
      </c>
    </row>
    <row r="136" spans="1:18" s="31" customFormat="1" x14ac:dyDescent="0.25">
      <c r="A136" s="30">
        <v>125</v>
      </c>
      <c r="B136" s="148">
        <v>191</v>
      </c>
      <c r="C136" s="133" t="s">
        <v>294</v>
      </c>
      <c r="D136" s="134" t="s">
        <v>73</v>
      </c>
      <c r="E136" s="135">
        <v>37470</v>
      </c>
      <c r="F136" s="65">
        <f t="shared" si="9"/>
        <v>2</v>
      </c>
      <c r="G136" s="65">
        <f t="shared" si="10"/>
        <v>8</v>
      </c>
      <c r="H136" s="30">
        <f t="shared" si="11"/>
        <v>2002</v>
      </c>
      <c r="I136" s="111" t="s">
        <v>1067</v>
      </c>
      <c r="J136" s="111" t="s">
        <v>1068</v>
      </c>
      <c r="K136" s="139" t="s">
        <v>56</v>
      </c>
      <c r="L136" s="111" t="s">
        <v>120</v>
      </c>
      <c r="M136" s="139" t="s">
        <v>178</v>
      </c>
      <c r="N136" s="60">
        <v>45409</v>
      </c>
      <c r="O136" s="119" t="s">
        <v>534</v>
      </c>
      <c r="P136" s="116" t="s">
        <v>104</v>
      </c>
      <c r="Q136" s="118" t="s">
        <v>42</v>
      </c>
      <c r="R136" s="60">
        <v>45409</v>
      </c>
    </row>
    <row r="137" spans="1:18" s="31" customFormat="1" x14ac:dyDescent="0.25">
      <c r="A137" s="30">
        <v>126</v>
      </c>
      <c r="B137" s="148">
        <v>174</v>
      </c>
      <c r="C137" s="133" t="s">
        <v>319</v>
      </c>
      <c r="D137" s="134" t="s">
        <v>73</v>
      </c>
      <c r="E137" s="135">
        <v>37467</v>
      </c>
      <c r="F137" s="65">
        <f t="shared" si="9"/>
        <v>30</v>
      </c>
      <c r="G137" s="65">
        <f t="shared" si="10"/>
        <v>7</v>
      </c>
      <c r="H137" s="30">
        <f t="shared" si="11"/>
        <v>2002</v>
      </c>
      <c r="I137" s="111" t="s">
        <v>425</v>
      </c>
      <c r="J137" s="111" t="s">
        <v>426</v>
      </c>
      <c r="K137" s="139" t="s">
        <v>65</v>
      </c>
      <c r="L137" s="111" t="s">
        <v>128</v>
      </c>
      <c r="M137" s="139" t="s">
        <v>178</v>
      </c>
      <c r="N137" s="60">
        <v>45409</v>
      </c>
      <c r="O137" s="119" t="s">
        <v>534</v>
      </c>
      <c r="P137" s="116" t="s">
        <v>104</v>
      </c>
      <c r="Q137" s="118" t="s">
        <v>42</v>
      </c>
      <c r="R137" s="60">
        <v>45409</v>
      </c>
    </row>
    <row r="138" spans="1:18" s="31" customFormat="1" x14ac:dyDescent="0.25">
      <c r="A138" s="30">
        <v>127</v>
      </c>
      <c r="B138" s="148">
        <v>141</v>
      </c>
      <c r="C138" s="133" t="s">
        <v>125</v>
      </c>
      <c r="D138" s="134" t="s">
        <v>201</v>
      </c>
      <c r="E138" s="135">
        <v>37334</v>
      </c>
      <c r="F138" s="65">
        <f t="shared" si="9"/>
        <v>19</v>
      </c>
      <c r="G138" s="65">
        <f t="shared" si="10"/>
        <v>3</v>
      </c>
      <c r="H138" s="30">
        <f t="shared" si="11"/>
        <v>2002</v>
      </c>
      <c r="I138" s="111" t="s">
        <v>1003</v>
      </c>
      <c r="J138" s="111" t="s">
        <v>1004</v>
      </c>
      <c r="K138" s="139" t="s">
        <v>56</v>
      </c>
      <c r="L138" s="111" t="s">
        <v>120</v>
      </c>
      <c r="M138" s="139" t="s">
        <v>178</v>
      </c>
      <c r="N138" s="60">
        <v>45409</v>
      </c>
      <c r="O138" s="119" t="s">
        <v>534</v>
      </c>
      <c r="P138" s="116" t="s">
        <v>104</v>
      </c>
      <c r="Q138" s="118" t="s">
        <v>42</v>
      </c>
      <c r="R138" s="60">
        <v>45409</v>
      </c>
    </row>
    <row r="139" spans="1:18" s="31" customFormat="1" x14ac:dyDescent="0.25">
      <c r="A139" s="30">
        <v>128</v>
      </c>
      <c r="B139" s="148">
        <v>168</v>
      </c>
      <c r="C139" s="133" t="s">
        <v>320</v>
      </c>
      <c r="D139" s="134" t="s">
        <v>103</v>
      </c>
      <c r="E139" s="135">
        <v>37328</v>
      </c>
      <c r="F139" s="65">
        <f t="shared" si="9"/>
        <v>13</v>
      </c>
      <c r="G139" s="65">
        <f t="shared" si="10"/>
        <v>3</v>
      </c>
      <c r="H139" s="30">
        <f t="shared" si="11"/>
        <v>2002</v>
      </c>
      <c r="I139" s="111" t="s">
        <v>427</v>
      </c>
      <c r="J139" s="111" t="s">
        <v>428</v>
      </c>
      <c r="K139" s="139" t="s">
        <v>60</v>
      </c>
      <c r="L139" s="111" t="s">
        <v>282</v>
      </c>
      <c r="M139" s="139" t="s">
        <v>178</v>
      </c>
      <c r="N139" s="60">
        <v>45409</v>
      </c>
      <c r="O139" s="119" t="s">
        <v>534</v>
      </c>
      <c r="P139" s="116" t="s">
        <v>104</v>
      </c>
      <c r="Q139" s="118" t="s">
        <v>42</v>
      </c>
      <c r="R139" s="60">
        <v>45409</v>
      </c>
    </row>
    <row r="140" spans="1:18" s="31" customFormat="1" x14ac:dyDescent="0.25">
      <c r="A140" s="30">
        <v>129</v>
      </c>
      <c r="B140" s="148">
        <v>159</v>
      </c>
      <c r="C140" s="133" t="s">
        <v>133</v>
      </c>
      <c r="D140" s="134" t="s">
        <v>145</v>
      </c>
      <c r="E140" s="135">
        <v>37310</v>
      </c>
      <c r="F140" s="65">
        <f t="shared" ref="F140:F171" si="12">DAY(E140)</f>
        <v>23</v>
      </c>
      <c r="G140" s="65">
        <f t="shared" si="10"/>
        <v>2</v>
      </c>
      <c r="H140" s="30">
        <f t="shared" si="11"/>
        <v>2002</v>
      </c>
      <c r="I140" s="111" t="s">
        <v>528</v>
      </c>
      <c r="J140" s="111" t="s">
        <v>529</v>
      </c>
      <c r="K140" s="139" t="s">
        <v>48</v>
      </c>
      <c r="L140" s="111" t="s">
        <v>271</v>
      </c>
      <c r="M140" s="139" t="s">
        <v>178</v>
      </c>
      <c r="N140" s="60">
        <v>45409</v>
      </c>
      <c r="O140" s="119" t="s">
        <v>534</v>
      </c>
      <c r="P140" s="116" t="s">
        <v>104</v>
      </c>
      <c r="Q140" s="118" t="s">
        <v>42</v>
      </c>
      <c r="R140" s="60">
        <v>45409</v>
      </c>
    </row>
    <row r="141" spans="1:18" s="32" customFormat="1" x14ac:dyDescent="0.25">
      <c r="A141" s="33">
        <v>130</v>
      </c>
      <c r="B141" s="149">
        <v>227</v>
      </c>
      <c r="C141" s="150" t="s">
        <v>219</v>
      </c>
      <c r="D141" s="151" t="s">
        <v>145</v>
      </c>
      <c r="E141" s="152">
        <v>37522</v>
      </c>
      <c r="F141" s="66">
        <f t="shared" si="12"/>
        <v>23</v>
      </c>
      <c r="G141" s="66">
        <f t="shared" si="10"/>
        <v>9</v>
      </c>
      <c r="H141" s="33">
        <f t="shared" si="11"/>
        <v>2002</v>
      </c>
      <c r="I141" s="112" t="s">
        <v>218</v>
      </c>
      <c r="J141" s="112" t="s">
        <v>260</v>
      </c>
      <c r="K141" s="146" t="s">
        <v>68</v>
      </c>
      <c r="L141" s="112" t="s">
        <v>149</v>
      </c>
      <c r="M141" s="146" t="s">
        <v>178</v>
      </c>
      <c r="N141" s="61">
        <v>45409</v>
      </c>
      <c r="O141" s="125" t="s">
        <v>534</v>
      </c>
      <c r="P141" s="124" t="s">
        <v>104</v>
      </c>
      <c r="Q141" s="122" t="s">
        <v>42</v>
      </c>
      <c r="R141" s="61">
        <v>45409</v>
      </c>
    </row>
    <row r="142" spans="1:18" s="57" customFormat="1" x14ac:dyDescent="0.25">
      <c r="A142" s="58"/>
      <c r="B142" s="107"/>
      <c r="E142" s="84"/>
      <c r="F142" s="85"/>
      <c r="G142" s="85"/>
      <c r="H142" s="86"/>
      <c r="I142" s="70"/>
      <c r="J142" s="70"/>
      <c r="K142" s="87"/>
      <c r="L142" s="70"/>
      <c r="M142" s="70"/>
      <c r="N142" s="88"/>
      <c r="O142" s="70"/>
      <c r="P142" s="62"/>
      <c r="Q142" s="87"/>
    </row>
    <row r="143" spans="1:18" s="58" customFormat="1" ht="33.75" customHeight="1" x14ac:dyDescent="0.25">
      <c r="A143" s="160" t="s">
        <v>1394</v>
      </c>
      <c r="B143" s="160"/>
      <c r="C143" s="160"/>
      <c r="D143" s="160"/>
      <c r="E143" s="95"/>
      <c r="F143" s="96"/>
      <c r="G143" s="96"/>
      <c r="H143" s="97"/>
      <c r="I143" s="98"/>
      <c r="J143" s="98"/>
      <c r="K143" s="94"/>
      <c r="L143" s="70"/>
      <c r="M143" s="70"/>
      <c r="N143" s="88"/>
      <c r="O143" s="71" t="s">
        <v>43</v>
      </c>
      <c r="P143" s="62"/>
      <c r="Q143" s="63"/>
    </row>
    <row r="144" spans="1:18" s="34" customFormat="1" x14ac:dyDescent="0.25">
      <c r="B144" s="108"/>
      <c r="C144" s="58"/>
      <c r="D144" s="58"/>
      <c r="E144" s="41"/>
      <c r="F144" s="54"/>
      <c r="G144" s="54"/>
      <c r="H144" s="42"/>
      <c r="I144" s="69"/>
      <c r="J144" s="69"/>
      <c r="K144" s="43"/>
      <c r="L144" s="40"/>
      <c r="M144" s="40"/>
      <c r="N144" s="83"/>
      <c r="O144" s="72"/>
      <c r="P144" s="38" t="s">
        <v>44</v>
      </c>
      <c r="Q144" s="38">
        <f>COUNTIF($Q$12:$Q$141, "B.201")</f>
        <v>26</v>
      </c>
    </row>
    <row r="145" spans="2:18" s="34" customFormat="1" x14ac:dyDescent="0.25">
      <c r="B145" s="108"/>
      <c r="C145" s="58"/>
      <c r="D145" s="58"/>
      <c r="E145" s="41"/>
      <c r="F145" s="55"/>
      <c r="G145" s="55"/>
      <c r="H145" s="44"/>
      <c r="I145" s="40"/>
      <c r="J145" s="40"/>
      <c r="K145" s="43"/>
      <c r="L145" s="40"/>
      <c r="M145" s="40"/>
      <c r="N145" s="83"/>
      <c r="O145" s="72"/>
      <c r="P145" s="38" t="s">
        <v>41</v>
      </c>
      <c r="Q145" s="38">
        <f>COUNTIF($Q$12:$Q$141, "B.202")</f>
        <v>26</v>
      </c>
    </row>
    <row r="146" spans="2:18" s="34" customFormat="1" x14ac:dyDescent="0.25">
      <c r="B146" s="108"/>
      <c r="C146" s="58"/>
      <c r="D146" s="58"/>
      <c r="E146" s="41"/>
      <c r="F146" s="55"/>
      <c r="G146" s="55"/>
      <c r="H146" s="44"/>
      <c r="I146" s="40"/>
      <c r="J146" s="40"/>
      <c r="K146" s="43"/>
      <c r="L146" s="40"/>
      <c r="M146" s="40"/>
      <c r="N146" s="83"/>
      <c r="O146" s="72"/>
      <c r="P146" s="38" t="s">
        <v>40</v>
      </c>
      <c r="Q146" s="38">
        <f>COUNTIF($Q$12:$Q$141, "B.301")</f>
        <v>26</v>
      </c>
    </row>
    <row r="147" spans="2:18" s="34" customFormat="1" x14ac:dyDescent="0.25">
      <c r="B147" s="108"/>
      <c r="C147" s="58"/>
      <c r="D147" s="58"/>
      <c r="E147" s="41"/>
      <c r="F147" s="55"/>
      <c r="G147" s="55"/>
      <c r="H147" s="44"/>
      <c r="I147" s="40"/>
      <c r="J147" s="40"/>
      <c r="K147" s="43"/>
      <c r="L147" s="40"/>
      <c r="M147" s="40"/>
      <c r="N147" s="83"/>
      <c r="O147" s="72"/>
      <c r="P147" s="38" t="s">
        <v>39</v>
      </c>
      <c r="Q147" s="38">
        <f>COUNTIF($Q$12:$Q$141, "B.302")</f>
        <v>26</v>
      </c>
    </row>
    <row r="148" spans="2:18" s="34" customFormat="1" x14ac:dyDescent="0.25">
      <c r="B148" s="108"/>
      <c r="C148" s="58"/>
      <c r="D148" s="58"/>
      <c r="E148" s="41"/>
      <c r="F148" s="55"/>
      <c r="G148" s="55"/>
      <c r="H148" s="44"/>
      <c r="I148" s="40"/>
      <c r="J148" s="40"/>
      <c r="K148" s="43"/>
      <c r="L148" s="40"/>
      <c r="M148" s="40"/>
      <c r="N148" s="83"/>
      <c r="O148" s="72"/>
      <c r="P148" s="38" t="s">
        <v>45</v>
      </c>
      <c r="Q148" s="38">
        <f>COUNTIF($Q$12:$Q$141, "B.401")</f>
        <v>0</v>
      </c>
    </row>
    <row r="149" spans="2:18" s="34" customFormat="1" x14ac:dyDescent="0.25">
      <c r="B149" s="108"/>
      <c r="C149" s="58"/>
      <c r="D149" s="58"/>
      <c r="E149" s="41"/>
      <c r="F149" s="55"/>
      <c r="G149" s="55"/>
      <c r="H149" s="44"/>
      <c r="I149" s="40"/>
      <c r="J149" s="40"/>
      <c r="K149" s="43"/>
      <c r="L149" s="40"/>
      <c r="M149" s="40"/>
      <c r="N149" s="83"/>
      <c r="O149" s="72"/>
      <c r="P149" s="38" t="s">
        <v>42</v>
      </c>
      <c r="Q149" s="38">
        <f>COUNTIF($Q$12:$Q$141, "B.402")</f>
        <v>26</v>
      </c>
    </row>
    <row r="150" spans="2:18" s="34" customFormat="1" x14ac:dyDescent="0.25">
      <c r="B150" s="108"/>
      <c r="C150" s="58"/>
      <c r="D150" s="58"/>
      <c r="E150" s="41"/>
      <c r="F150" s="55"/>
      <c r="G150" s="55"/>
      <c r="H150" s="44"/>
      <c r="I150" s="40"/>
      <c r="J150" s="40"/>
      <c r="K150" s="43"/>
      <c r="L150" s="40"/>
      <c r="M150" s="40"/>
      <c r="N150" s="83"/>
      <c r="O150" s="72"/>
      <c r="P150" s="38" t="s">
        <v>46</v>
      </c>
      <c r="Q150" s="38">
        <f>COUNTIF($Q$12:$Q$141, "B.403")</f>
        <v>0</v>
      </c>
    </row>
    <row r="151" spans="2:18" s="34" customFormat="1" x14ac:dyDescent="0.25">
      <c r="B151" s="108"/>
      <c r="C151" s="58"/>
      <c r="D151" s="58"/>
      <c r="E151" s="41"/>
      <c r="F151" s="55"/>
      <c r="G151" s="55"/>
      <c r="H151" s="44"/>
      <c r="I151" s="40"/>
      <c r="J151" s="40"/>
      <c r="K151" s="43"/>
      <c r="L151" s="40"/>
      <c r="M151" s="40"/>
      <c r="N151" s="83"/>
      <c r="O151" s="72"/>
      <c r="P151" s="38" t="s">
        <v>160</v>
      </c>
      <c r="Q151" s="38">
        <f>COUNTIF($Q$12:$Q$141, "C.201")</f>
        <v>0</v>
      </c>
    </row>
    <row r="152" spans="2:18" s="34" customFormat="1" x14ac:dyDescent="0.25">
      <c r="B152" s="108"/>
      <c r="C152" s="58"/>
      <c r="D152" s="58"/>
      <c r="E152" s="41"/>
      <c r="F152" s="55"/>
      <c r="G152" s="55"/>
      <c r="H152" s="44"/>
      <c r="I152" s="40"/>
      <c r="J152" s="40"/>
      <c r="K152" s="43"/>
      <c r="L152" s="40"/>
      <c r="M152" s="40"/>
      <c r="N152" s="83"/>
      <c r="O152" s="73"/>
      <c r="P152" s="45" t="s">
        <v>47</v>
      </c>
      <c r="Q152" s="35">
        <f>SUM(Q144:Q151)</f>
        <v>130</v>
      </c>
    </row>
    <row r="153" spans="2:18" x14ac:dyDescent="0.25">
      <c r="Q153" s="39"/>
      <c r="R153" s="2"/>
    </row>
    <row r="154" spans="2:18" x14ac:dyDescent="0.25">
      <c r="Q154" s="39"/>
      <c r="R154" s="2"/>
    </row>
    <row r="155" spans="2:18" x14ac:dyDescent="0.25">
      <c r="Q155" s="39"/>
      <c r="R155" s="2"/>
    </row>
    <row r="156" spans="2:18" x14ac:dyDescent="0.25">
      <c r="Q156" s="39"/>
      <c r="R156" s="2"/>
    </row>
    <row r="157" spans="2:18" x14ac:dyDescent="0.25">
      <c r="Q157" s="39"/>
      <c r="R157" s="2"/>
    </row>
    <row r="158" spans="2:18" x14ac:dyDescent="0.25">
      <c r="Q158" s="39"/>
      <c r="R158" s="2"/>
    </row>
    <row r="159" spans="2:18" x14ac:dyDescent="0.25">
      <c r="Q159" s="39"/>
      <c r="R159" s="2"/>
    </row>
    <row r="160" spans="2:18" x14ac:dyDescent="0.25">
      <c r="Q160" s="39"/>
      <c r="R160" s="2"/>
    </row>
    <row r="161" spans="17:18" x14ac:dyDescent="0.25">
      <c r="Q161" s="39"/>
      <c r="R161" s="2"/>
    </row>
    <row r="162" spans="17:18" x14ac:dyDescent="0.25">
      <c r="Q162" s="39"/>
      <c r="R162" s="2"/>
    </row>
    <row r="163" spans="17:18" x14ac:dyDescent="0.25">
      <c r="Q163" s="39"/>
      <c r="R163" s="2"/>
    </row>
    <row r="164" spans="17:18" x14ac:dyDescent="0.25">
      <c r="Q164" s="39"/>
      <c r="R164" s="2"/>
    </row>
    <row r="165" spans="17:18" x14ac:dyDescent="0.25">
      <c r="Q165" s="39"/>
      <c r="R165" s="2"/>
    </row>
    <row r="166" spans="17:18" x14ac:dyDescent="0.25">
      <c r="Q166" s="39"/>
      <c r="R166" s="2"/>
    </row>
    <row r="167" spans="17:18" x14ac:dyDescent="0.25">
      <c r="Q167" s="39"/>
      <c r="R167" s="2"/>
    </row>
    <row r="168" spans="17:18" x14ac:dyDescent="0.25">
      <c r="Q168" s="39"/>
      <c r="R168" s="2"/>
    </row>
    <row r="169" spans="17:18" x14ac:dyDescent="0.25">
      <c r="Q169" s="39"/>
      <c r="R169" s="2"/>
    </row>
    <row r="170" spans="17:18" x14ac:dyDescent="0.25">
      <c r="Q170" s="39"/>
      <c r="R170" s="2"/>
    </row>
    <row r="171" spans="17:18" x14ac:dyDescent="0.25">
      <c r="Q171" s="39"/>
      <c r="R171" s="2"/>
    </row>
    <row r="172" spans="17:18" x14ac:dyDescent="0.25">
      <c r="Q172" s="39"/>
      <c r="R172" s="2"/>
    </row>
    <row r="173" spans="17:18" x14ac:dyDescent="0.25">
      <c r="Q173" s="39"/>
      <c r="R173" s="2"/>
    </row>
    <row r="174" spans="17:18" x14ac:dyDescent="0.25">
      <c r="Q174" s="39"/>
      <c r="R174" s="2"/>
    </row>
    <row r="175" spans="17:18" x14ac:dyDescent="0.25">
      <c r="Q175" s="39"/>
      <c r="R175" s="2"/>
    </row>
    <row r="176" spans="17:18" x14ac:dyDescent="0.25">
      <c r="Q176" s="39"/>
      <c r="R176" s="2"/>
    </row>
    <row r="177" spans="17:18" x14ac:dyDescent="0.25">
      <c r="Q177" s="39"/>
      <c r="R177" s="2"/>
    </row>
    <row r="178" spans="17:18" x14ac:dyDescent="0.25">
      <c r="Q178" s="39"/>
      <c r="R178" s="2"/>
    </row>
    <row r="179" spans="17:18" x14ac:dyDescent="0.25">
      <c r="Q179" s="39"/>
      <c r="R179" s="2"/>
    </row>
    <row r="180" spans="17:18" x14ac:dyDescent="0.25">
      <c r="Q180" s="39"/>
      <c r="R180" s="2"/>
    </row>
    <row r="181" spans="17:18" x14ac:dyDescent="0.25">
      <c r="Q181" s="39"/>
      <c r="R181" s="2"/>
    </row>
    <row r="182" spans="17:18" x14ac:dyDescent="0.25">
      <c r="Q182" s="39"/>
      <c r="R182" s="2"/>
    </row>
    <row r="183" spans="17:18" x14ac:dyDescent="0.25">
      <c r="Q183" s="39"/>
      <c r="R183" s="2"/>
    </row>
    <row r="184" spans="17:18" x14ac:dyDescent="0.25">
      <c r="Q184" s="39"/>
      <c r="R184" s="2"/>
    </row>
    <row r="185" spans="17:18" x14ac:dyDescent="0.25">
      <c r="Q185" s="39"/>
      <c r="R185" s="2"/>
    </row>
    <row r="186" spans="17:18" x14ac:dyDescent="0.25">
      <c r="Q186" s="39"/>
      <c r="R186" s="2"/>
    </row>
    <row r="187" spans="17:18" x14ac:dyDescent="0.25">
      <c r="Q187" s="39"/>
      <c r="R187" s="2"/>
    </row>
    <row r="188" spans="17:18" x14ac:dyDescent="0.25">
      <c r="Q188" s="39"/>
      <c r="R188" s="2"/>
    </row>
    <row r="189" spans="17:18" x14ac:dyDescent="0.25">
      <c r="Q189" s="39"/>
      <c r="R189" s="2"/>
    </row>
    <row r="190" spans="17:18" x14ac:dyDescent="0.25">
      <c r="Q190" s="39"/>
      <c r="R190" s="2"/>
    </row>
    <row r="191" spans="17:18" x14ac:dyDescent="0.25">
      <c r="Q191" s="39"/>
      <c r="R191" s="2"/>
    </row>
    <row r="192" spans="17:18" x14ac:dyDescent="0.25">
      <c r="Q192" s="39"/>
      <c r="R192" s="2"/>
    </row>
    <row r="193" spans="17:18" x14ac:dyDescent="0.25">
      <c r="Q193" s="39"/>
      <c r="R193" s="2"/>
    </row>
    <row r="194" spans="17:18" x14ac:dyDescent="0.25">
      <c r="Q194" s="39"/>
      <c r="R194" s="2"/>
    </row>
    <row r="195" spans="17:18" x14ac:dyDescent="0.25">
      <c r="Q195" s="39"/>
      <c r="R195" s="2"/>
    </row>
    <row r="196" spans="17:18" x14ac:dyDescent="0.25">
      <c r="Q196" s="39"/>
      <c r="R196" s="2"/>
    </row>
    <row r="197" spans="17:18" x14ac:dyDescent="0.25">
      <c r="Q197" s="39"/>
      <c r="R197" s="2"/>
    </row>
    <row r="198" spans="17:18" x14ac:dyDescent="0.25">
      <c r="Q198" s="39"/>
      <c r="R198" s="2"/>
    </row>
    <row r="199" spans="17:18" x14ac:dyDescent="0.25">
      <c r="Q199" s="39"/>
      <c r="R199" s="2"/>
    </row>
    <row r="200" spans="17:18" x14ac:dyDescent="0.25">
      <c r="Q200" s="39"/>
      <c r="R200" s="2"/>
    </row>
    <row r="201" spans="17:18" x14ac:dyDescent="0.25">
      <c r="Q201" s="39"/>
      <c r="R201" s="2"/>
    </row>
    <row r="202" spans="17:18" x14ac:dyDescent="0.25">
      <c r="Q202" s="39"/>
      <c r="R202" s="2"/>
    </row>
    <row r="203" spans="17:18" x14ac:dyDescent="0.25">
      <c r="Q203" s="39"/>
      <c r="R203" s="2"/>
    </row>
    <row r="204" spans="17:18" x14ac:dyDescent="0.25">
      <c r="Q204" s="39"/>
      <c r="R204" s="2"/>
    </row>
    <row r="205" spans="17:18" x14ac:dyDescent="0.25">
      <c r="Q205" s="39"/>
      <c r="R205" s="2"/>
    </row>
    <row r="206" spans="17:18" x14ac:dyDescent="0.25">
      <c r="Q206" s="39"/>
      <c r="R206" s="2"/>
    </row>
    <row r="207" spans="17:18" x14ac:dyDescent="0.25">
      <c r="Q207" s="39"/>
      <c r="R207" s="2"/>
    </row>
    <row r="208" spans="17:18" x14ac:dyDescent="0.25">
      <c r="Q208" s="39"/>
      <c r="R208" s="2"/>
    </row>
    <row r="209" spans="17:18" x14ac:dyDescent="0.25">
      <c r="Q209" s="39"/>
      <c r="R209" s="2"/>
    </row>
    <row r="210" spans="17:18" x14ac:dyDescent="0.25">
      <c r="Q210" s="39"/>
      <c r="R210" s="2"/>
    </row>
    <row r="211" spans="17:18" x14ac:dyDescent="0.25">
      <c r="Q211" s="39"/>
      <c r="R211" s="2"/>
    </row>
    <row r="212" spans="17:18" x14ac:dyDescent="0.25">
      <c r="Q212" s="39"/>
      <c r="R212" s="2"/>
    </row>
    <row r="213" spans="17:18" x14ac:dyDescent="0.25">
      <c r="Q213" s="39"/>
      <c r="R213" s="2"/>
    </row>
    <row r="214" spans="17:18" x14ac:dyDescent="0.25">
      <c r="Q214" s="39"/>
      <c r="R214" s="2"/>
    </row>
    <row r="215" spans="17:18" x14ac:dyDescent="0.25">
      <c r="Q215" s="39"/>
      <c r="R215" s="2"/>
    </row>
    <row r="216" spans="17:18" x14ac:dyDescent="0.25">
      <c r="Q216" s="39"/>
      <c r="R216" s="2"/>
    </row>
    <row r="217" spans="17:18" x14ac:dyDescent="0.25">
      <c r="Q217" s="39"/>
      <c r="R217" s="2"/>
    </row>
    <row r="218" spans="17:18" x14ac:dyDescent="0.25">
      <c r="Q218" s="39"/>
      <c r="R218" s="2"/>
    </row>
    <row r="219" spans="17:18" x14ac:dyDescent="0.25">
      <c r="Q219" s="39"/>
      <c r="R219" s="2"/>
    </row>
    <row r="220" spans="17:18" x14ac:dyDescent="0.25">
      <c r="Q220" s="39"/>
      <c r="R220" s="2"/>
    </row>
    <row r="221" spans="17:18" x14ac:dyDescent="0.25">
      <c r="Q221" s="39"/>
      <c r="R221" s="2"/>
    </row>
    <row r="222" spans="17:18" x14ac:dyDescent="0.25">
      <c r="Q222" s="39"/>
      <c r="R222" s="2"/>
    </row>
    <row r="223" spans="17:18" x14ac:dyDescent="0.25">
      <c r="Q223" s="39"/>
      <c r="R223" s="2"/>
    </row>
    <row r="224" spans="17:18" x14ac:dyDescent="0.25">
      <c r="Q224" s="39"/>
      <c r="R224" s="2"/>
    </row>
    <row r="225" spans="17:18" x14ac:dyDescent="0.25">
      <c r="Q225" s="39"/>
      <c r="R225" s="2"/>
    </row>
    <row r="226" spans="17:18" x14ac:dyDescent="0.25">
      <c r="Q226" s="39"/>
      <c r="R226" s="2"/>
    </row>
    <row r="227" spans="17:18" x14ac:dyDescent="0.25">
      <c r="Q227" s="39"/>
      <c r="R227" s="2"/>
    </row>
    <row r="228" spans="17:18" x14ac:dyDescent="0.25">
      <c r="Q228" s="39"/>
      <c r="R228" s="2"/>
    </row>
    <row r="229" spans="17:18" x14ac:dyDescent="0.25">
      <c r="Q229" s="39"/>
      <c r="R229" s="2"/>
    </row>
    <row r="230" spans="17:18" x14ac:dyDescent="0.25">
      <c r="Q230" s="39"/>
      <c r="R230" s="2"/>
    </row>
    <row r="231" spans="17:18" x14ac:dyDescent="0.25">
      <c r="Q231" s="39"/>
      <c r="R231" s="2"/>
    </row>
    <row r="232" spans="17:18" x14ac:dyDescent="0.25">
      <c r="Q232" s="39"/>
      <c r="R232" s="2"/>
    </row>
    <row r="233" spans="17:18" x14ac:dyDescent="0.25">
      <c r="Q233" s="39"/>
      <c r="R233" s="2"/>
    </row>
    <row r="234" spans="17:18" x14ac:dyDescent="0.25">
      <c r="Q234" s="39"/>
      <c r="R234" s="2"/>
    </row>
    <row r="235" spans="17:18" x14ac:dyDescent="0.25">
      <c r="Q235" s="39"/>
      <c r="R235" s="2"/>
    </row>
    <row r="236" spans="17:18" x14ac:dyDescent="0.25">
      <c r="Q236" s="39"/>
      <c r="R236" s="2"/>
    </row>
    <row r="237" spans="17:18" x14ac:dyDescent="0.25">
      <c r="Q237" s="39"/>
      <c r="R237" s="2"/>
    </row>
    <row r="238" spans="17:18" x14ac:dyDescent="0.25">
      <c r="Q238" s="39"/>
      <c r="R238" s="2"/>
    </row>
    <row r="239" spans="17:18" x14ac:dyDescent="0.25">
      <c r="Q239" s="39"/>
      <c r="R239" s="2"/>
    </row>
    <row r="240" spans="17:18" x14ac:dyDescent="0.25">
      <c r="Q240" s="39"/>
      <c r="R240" s="2"/>
    </row>
    <row r="241" spans="17:18" x14ac:dyDescent="0.25">
      <c r="Q241" s="39"/>
      <c r="R241" s="2"/>
    </row>
    <row r="242" spans="17:18" x14ac:dyDescent="0.25">
      <c r="Q242" s="39"/>
      <c r="R242" s="2"/>
    </row>
    <row r="243" spans="17:18" x14ac:dyDescent="0.25">
      <c r="Q243" s="39"/>
      <c r="R243" s="2"/>
    </row>
    <row r="244" spans="17:18" x14ac:dyDescent="0.25">
      <c r="Q244" s="39"/>
      <c r="R244" s="2"/>
    </row>
    <row r="245" spans="17:18" x14ac:dyDescent="0.25">
      <c r="Q245" s="39"/>
      <c r="R245" s="2"/>
    </row>
    <row r="246" spans="17:18" x14ac:dyDescent="0.25">
      <c r="Q246" s="39"/>
      <c r="R246" s="2"/>
    </row>
    <row r="247" spans="17:18" x14ac:dyDescent="0.25">
      <c r="Q247" s="39"/>
      <c r="R247" s="2"/>
    </row>
    <row r="248" spans="17:18" x14ac:dyDescent="0.25">
      <c r="Q248" s="39"/>
      <c r="R248" s="2"/>
    </row>
    <row r="249" spans="17:18" x14ac:dyDescent="0.25">
      <c r="Q249" s="39"/>
      <c r="R249" s="2"/>
    </row>
    <row r="250" spans="17:18" x14ac:dyDescent="0.25">
      <c r="Q250" s="39"/>
      <c r="R250" s="2"/>
    </row>
    <row r="251" spans="17:18" x14ac:dyDescent="0.25">
      <c r="Q251" s="39"/>
      <c r="R251" s="2"/>
    </row>
    <row r="252" spans="17:18" x14ac:dyDescent="0.25">
      <c r="Q252" s="39"/>
      <c r="R252" s="2"/>
    </row>
    <row r="253" spans="17:18" x14ac:dyDescent="0.25">
      <c r="Q253" s="39"/>
      <c r="R253" s="2"/>
    </row>
    <row r="254" spans="17:18" x14ac:dyDescent="0.25">
      <c r="Q254" s="39"/>
      <c r="R254" s="2"/>
    </row>
    <row r="255" spans="17:18" x14ac:dyDescent="0.25">
      <c r="Q255" s="39"/>
      <c r="R255" s="2"/>
    </row>
    <row r="256" spans="17:18" x14ac:dyDescent="0.25">
      <c r="Q256" s="39"/>
      <c r="R256" s="2"/>
    </row>
    <row r="257" spans="17:18" x14ac:dyDescent="0.25">
      <c r="Q257" s="39"/>
      <c r="R257" s="2"/>
    </row>
    <row r="258" spans="17:18" x14ac:dyDescent="0.25">
      <c r="Q258" s="39"/>
      <c r="R258" s="2"/>
    </row>
    <row r="259" spans="17:18" x14ac:dyDescent="0.25">
      <c r="Q259" s="39"/>
      <c r="R259" s="2"/>
    </row>
    <row r="260" spans="17:18" x14ac:dyDescent="0.25">
      <c r="Q260" s="39"/>
      <c r="R260" s="2"/>
    </row>
    <row r="261" spans="17:18" x14ac:dyDescent="0.25">
      <c r="Q261" s="39"/>
      <c r="R261" s="2"/>
    </row>
    <row r="262" spans="17:18" x14ac:dyDescent="0.25">
      <c r="Q262" s="39"/>
      <c r="R262" s="2"/>
    </row>
    <row r="263" spans="17:18" x14ac:dyDescent="0.25">
      <c r="Q263" s="39"/>
      <c r="R263" s="2"/>
    </row>
    <row r="264" spans="17:18" x14ac:dyDescent="0.25">
      <c r="Q264" s="39"/>
      <c r="R264" s="2"/>
    </row>
    <row r="265" spans="17:18" x14ac:dyDescent="0.25">
      <c r="Q265" s="39"/>
      <c r="R265" s="2"/>
    </row>
    <row r="266" spans="17:18" x14ac:dyDescent="0.25">
      <c r="Q266" s="39"/>
      <c r="R266" s="2"/>
    </row>
    <row r="267" spans="17:18" x14ac:dyDescent="0.25">
      <c r="Q267" s="39"/>
      <c r="R267" s="2"/>
    </row>
    <row r="268" spans="17:18" x14ac:dyDescent="0.25">
      <c r="Q268" s="39"/>
      <c r="R268" s="2"/>
    </row>
    <row r="269" spans="17:18" x14ac:dyDescent="0.25">
      <c r="Q269" s="39"/>
      <c r="R269" s="2"/>
    </row>
    <row r="270" spans="17:18" x14ac:dyDescent="0.25">
      <c r="Q270" s="39"/>
      <c r="R270" s="2"/>
    </row>
    <row r="271" spans="17:18" x14ac:dyDescent="0.25">
      <c r="Q271" s="39"/>
      <c r="R271" s="2"/>
    </row>
    <row r="272" spans="17:18" x14ac:dyDescent="0.25">
      <c r="Q272" s="39"/>
      <c r="R272" s="2"/>
    </row>
    <row r="273" spans="17:18" x14ac:dyDescent="0.25">
      <c r="Q273" s="39"/>
      <c r="R273" s="2"/>
    </row>
    <row r="274" spans="17:18" x14ac:dyDescent="0.25">
      <c r="Q274" s="39"/>
      <c r="R274" s="2"/>
    </row>
    <row r="275" spans="17:18" x14ac:dyDescent="0.25">
      <c r="Q275" s="39"/>
      <c r="R275" s="2"/>
    </row>
  </sheetData>
  <sortState ref="A12:U141">
    <sortCondition ref="D12:D141"/>
    <sortCondition ref="C12:C141"/>
  </sortState>
  <mergeCells count="12">
    <mergeCell ref="A143:D143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zoomScale="70" zoomScaleNormal="70" workbookViewId="0">
      <pane ySplit="11" topLeftCell="A135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8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7.140625" style="39" bestFit="1" customWidth="1"/>
    <col min="19" max="16384" width="9.140625" style="2"/>
  </cols>
  <sheetData>
    <row r="1" spans="1:18" x14ac:dyDescent="0.25">
      <c r="A1" s="153" t="s">
        <v>536</v>
      </c>
      <c r="B1" s="153"/>
      <c r="C1" s="153"/>
      <c r="D1" s="153"/>
      <c r="E1" s="153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s="3" customFormat="1" x14ac:dyDescent="0.25">
      <c r="A2" s="155" t="s">
        <v>0</v>
      </c>
      <c r="B2" s="155"/>
      <c r="C2" s="155"/>
      <c r="D2" s="155"/>
      <c r="E2" s="155"/>
      <c r="F2" s="156"/>
      <c r="G2" s="156"/>
      <c r="H2" s="156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s="3" customFormat="1" x14ac:dyDescent="0.25">
      <c r="A3" s="157" t="s">
        <v>1</v>
      </c>
      <c r="B3" s="157"/>
      <c r="C3" s="157"/>
      <c r="D3" s="158" t="s">
        <v>2</v>
      </c>
      <c r="E3" s="158"/>
      <c r="F3" s="159"/>
      <c r="G3" s="159"/>
      <c r="H3" s="159"/>
      <c r="I3" s="158"/>
      <c r="J3" s="158"/>
      <c r="K3" s="4"/>
      <c r="L3" s="5"/>
      <c r="M3" s="5"/>
      <c r="N3" s="79"/>
      <c r="O3" s="18"/>
      <c r="P3" s="6"/>
      <c r="Q3" s="6"/>
      <c r="R3" s="11"/>
    </row>
    <row r="4" spans="1:18" s="3" customFormat="1" x14ac:dyDescent="0.25">
      <c r="A4" s="157" t="s">
        <v>3</v>
      </c>
      <c r="B4" s="157"/>
      <c r="C4" s="157"/>
      <c r="D4" s="56" t="s">
        <v>4</v>
      </c>
      <c r="E4" s="7"/>
      <c r="F4" s="46"/>
      <c r="G4" s="46"/>
      <c r="H4" s="126"/>
      <c r="I4" s="10"/>
      <c r="J4" s="10"/>
      <c r="K4" s="4"/>
      <c r="L4" s="5"/>
      <c r="M4" s="5"/>
      <c r="N4" s="79"/>
      <c r="O4" s="18"/>
      <c r="P4" s="6"/>
      <c r="Q4" s="6"/>
      <c r="R4" s="11"/>
    </row>
    <row r="5" spans="1:18" s="3" customFormat="1" x14ac:dyDescent="0.25">
      <c r="A5" s="157" t="s">
        <v>5</v>
      </c>
      <c r="B5" s="157"/>
      <c r="C5" s="157"/>
      <c r="D5" s="56" t="s">
        <v>6</v>
      </c>
      <c r="E5" s="8"/>
      <c r="F5" s="47"/>
      <c r="G5" s="47"/>
      <c r="H5" s="127"/>
      <c r="I5" s="10"/>
      <c r="J5" s="10"/>
      <c r="K5" s="9"/>
      <c r="L5" s="10"/>
      <c r="M5" s="10"/>
      <c r="N5" s="80"/>
      <c r="O5" s="18"/>
      <c r="P5" s="6"/>
      <c r="Q5" s="6"/>
      <c r="R5" s="11"/>
    </row>
    <row r="6" spans="1:18" s="3" customFormat="1" x14ac:dyDescent="0.25">
      <c r="A6" s="157" t="s">
        <v>7</v>
      </c>
      <c r="B6" s="157"/>
      <c r="C6" s="157"/>
      <c r="D6" s="163" t="s">
        <v>8</v>
      </c>
      <c r="E6" s="163"/>
      <c r="F6" s="164"/>
      <c r="G6" s="164"/>
      <c r="H6" s="164"/>
      <c r="I6" s="67"/>
      <c r="J6" s="67"/>
      <c r="K6" s="11"/>
      <c r="L6" s="12"/>
      <c r="M6" s="12"/>
      <c r="N6" s="80"/>
      <c r="O6" s="18"/>
      <c r="P6" s="6"/>
      <c r="Q6" s="6"/>
      <c r="R6" s="11"/>
    </row>
    <row r="7" spans="1:18" s="3" customFormat="1" x14ac:dyDescent="0.25">
      <c r="A7" s="157" t="s">
        <v>9</v>
      </c>
      <c r="B7" s="157"/>
      <c r="C7" s="157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83</v>
      </c>
      <c r="P7" s="6"/>
      <c r="Q7" s="6"/>
      <c r="R7" s="11"/>
    </row>
    <row r="8" spans="1:18" s="3" customFormat="1" x14ac:dyDescent="0.25">
      <c r="A8" s="165" t="s">
        <v>12</v>
      </c>
      <c r="B8" s="165"/>
      <c r="C8" s="165"/>
      <c r="D8" s="165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  <c r="R8" s="11"/>
    </row>
    <row r="9" spans="1:18" s="22" customFormat="1" ht="63" x14ac:dyDescent="0.25">
      <c r="A9" s="19" t="s">
        <v>102</v>
      </c>
      <c r="B9" s="105" t="s">
        <v>13</v>
      </c>
      <c r="C9" s="161" t="s">
        <v>14</v>
      </c>
      <c r="D9" s="162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82</v>
      </c>
      <c r="J9" s="59" t="s">
        <v>129</v>
      </c>
      <c r="K9" s="19" t="s">
        <v>19</v>
      </c>
      <c r="L9" s="1" t="s">
        <v>89</v>
      </c>
      <c r="M9" s="19" t="s">
        <v>106</v>
      </c>
      <c r="N9" s="81" t="s">
        <v>142</v>
      </c>
      <c r="O9" s="75" t="s">
        <v>84</v>
      </c>
      <c r="P9" s="75" t="s">
        <v>85</v>
      </c>
      <c r="Q9" s="78" t="s">
        <v>107</v>
      </c>
      <c r="R9" s="19" t="s">
        <v>20</v>
      </c>
    </row>
    <row r="10" spans="1:18" s="15" customFormat="1" x14ac:dyDescent="0.25">
      <c r="A10" s="23"/>
      <c r="B10" s="106"/>
      <c r="C10" s="90"/>
      <c r="D10" s="91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9" t="s">
        <v>22</v>
      </c>
      <c r="C11" s="92" t="s">
        <v>23</v>
      </c>
      <c r="D11" s="93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10" t="s">
        <v>29</v>
      </c>
      <c r="J11" s="110" t="s">
        <v>30</v>
      </c>
      <c r="K11" s="29" t="s">
        <v>31</v>
      </c>
      <c r="L11" s="113" t="s">
        <v>32</v>
      </c>
      <c r="M11" s="29" t="s">
        <v>33</v>
      </c>
      <c r="N11" s="29" t="s">
        <v>34</v>
      </c>
      <c r="O11" s="113" t="s">
        <v>35</v>
      </c>
      <c r="P11" s="113" t="s">
        <v>36</v>
      </c>
      <c r="Q11" s="113" t="s">
        <v>37</v>
      </c>
      <c r="R11" s="29" t="s">
        <v>38</v>
      </c>
    </row>
    <row r="12" spans="1:18" s="31" customFormat="1" x14ac:dyDescent="0.25">
      <c r="A12" s="30">
        <v>1</v>
      </c>
      <c r="B12" s="148">
        <v>345</v>
      </c>
      <c r="C12" s="102" t="s">
        <v>774</v>
      </c>
      <c r="D12" s="131" t="s">
        <v>111</v>
      </c>
      <c r="E12" s="132">
        <v>37034</v>
      </c>
      <c r="F12" s="65">
        <f t="shared" ref="F12:F43" si="0">DAY(E12)</f>
        <v>23</v>
      </c>
      <c r="G12" s="65">
        <f t="shared" ref="G12:G43" si="1">MONTH(E12)</f>
        <v>5</v>
      </c>
      <c r="H12" s="30">
        <f t="shared" ref="H12:H43" si="2">YEAR(E12)</f>
        <v>2001</v>
      </c>
      <c r="I12" s="111" t="s">
        <v>1311</v>
      </c>
      <c r="J12" s="111" t="s">
        <v>1312</v>
      </c>
      <c r="K12" s="89" t="s">
        <v>144</v>
      </c>
      <c r="L12" s="111" t="s">
        <v>276</v>
      </c>
      <c r="M12" s="89" t="s">
        <v>182</v>
      </c>
      <c r="N12" s="60">
        <v>45409</v>
      </c>
      <c r="O12" s="120" t="s">
        <v>535</v>
      </c>
      <c r="P12" s="118" t="s">
        <v>130</v>
      </c>
      <c r="Q12" s="118" t="s">
        <v>44</v>
      </c>
      <c r="R12" s="60">
        <v>45409</v>
      </c>
    </row>
    <row r="13" spans="1:18" s="31" customFormat="1" x14ac:dyDescent="0.25">
      <c r="A13" s="30">
        <v>2</v>
      </c>
      <c r="B13" s="148">
        <v>308</v>
      </c>
      <c r="C13" s="102" t="s">
        <v>193</v>
      </c>
      <c r="D13" s="131" t="s">
        <v>111</v>
      </c>
      <c r="E13" s="132">
        <v>37426</v>
      </c>
      <c r="F13" s="65">
        <f t="shared" si="0"/>
        <v>19</v>
      </c>
      <c r="G13" s="65">
        <f t="shared" si="1"/>
        <v>6</v>
      </c>
      <c r="H13" s="30">
        <f t="shared" si="2"/>
        <v>2002</v>
      </c>
      <c r="I13" s="111" t="s">
        <v>228</v>
      </c>
      <c r="J13" s="111" t="s">
        <v>264</v>
      </c>
      <c r="K13" s="89" t="s">
        <v>51</v>
      </c>
      <c r="L13" s="111" t="s">
        <v>116</v>
      </c>
      <c r="M13" s="89" t="s">
        <v>178</v>
      </c>
      <c r="N13" s="60">
        <v>45409</v>
      </c>
      <c r="O13" s="120" t="s">
        <v>535</v>
      </c>
      <c r="P13" s="118" t="s">
        <v>130</v>
      </c>
      <c r="Q13" s="118" t="s">
        <v>44</v>
      </c>
      <c r="R13" s="60">
        <v>45409</v>
      </c>
    </row>
    <row r="14" spans="1:18" s="31" customFormat="1" x14ac:dyDescent="0.25">
      <c r="A14" s="30">
        <v>3</v>
      </c>
      <c r="B14" s="148">
        <v>277</v>
      </c>
      <c r="C14" s="102" t="s">
        <v>726</v>
      </c>
      <c r="D14" s="131" t="s">
        <v>111</v>
      </c>
      <c r="E14" s="132">
        <v>37367</v>
      </c>
      <c r="F14" s="65">
        <f t="shared" si="0"/>
        <v>21</v>
      </c>
      <c r="G14" s="65">
        <f t="shared" si="1"/>
        <v>4</v>
      </c>
      <c r="H14" s="30">
        <f t="shared" si="2"/>
        <v>2002</v>
      </c>
      <c r="I14" s="111" t="s">
        <v>1199</v>
      </c>
      <c r="J14" s="111" t="s">
        <v>1200</v>
      </c>
      <c r="K14" s="89" t="s">
        <v>51</v>
      </c>
      <c r="L14" s="111" t="s">
        <v>116</v>
      </c>
      <c r="M14" s="89" t="s">
        <v>178</v>
      </c>
      <c r="N14" s="60">
        <v>45409</v>
      </c>
      <c r="O14" s="120" t="s">
        <v>535</v>
      </c>
      <c r="P14" s="118" t="s">
        <v>130</v>
      </c>
      <c r="Q14" s="118" t="s">
        <v>44</v>
      </c>
      <c r="R14" s="60">
        <v>45409</v>
      </c>
    </row>
    <row r="15" spans="1:18" s="31" customFormat="1" x14ac:dyDescent="0.25">
      <c r="A15" s="30">
        <v>4</v>
      </c>
      <c r="B15" s="148">
        <v>273</v>
      </c>
      <c r="C15" s="102" t="s">
        <v>723</v>
      </c>
      <c r="D15" s="131" t="s">
        <v>50</v>
      </c>
      <c r="E15" s="132">
        <v>37618</v>
      </c>
      <c r="F15" s="65">
        <f t="shared" si="0"/>
        <v>28</v>
      </c>
      <c r="G15" s="65">
        <f t="shared" si="1"/>
        <v>12</v>
      </c>
      <c r="H15" s="30">
        <f t="shared" si="2"/>
        <v>2002</v>
      </c>
      <c r="I15" s="111" t="s">
        <v>1191</v>
      </c>
      <c r="J15" s="111" t="s">
        <v>1192</v>
      </c>
      <c r="K15" s="89" t="s">
        <v>56</v>
      </c>
      <c r="L15" s="111" t="s">
        <v>132</v>
      </c>
      <c r="M15" s="89" t="s">
        <v>178</v>
      </c>
      <c r="N15" s="60">
        <v>45409</v>
      </c>
      <c r="O15" s="120" t="s">
        <v>535</v>
      </c>
      <c r="P15" s="118" t="s">
        <v>130</v>
      </c>
      <c r="Q15" s="118" t="s">
        <v>44</v>
      </c>
      <c r="R15" s="60">
        <v>45409</v>
      </c>
    </row>
    <row r="16" spans="1:18" s="31" customFormat="1" x14ac:dyDescent="0.25">
      <c r="A16" s="30">
        <v>5</v>
      </c>
      <c r="B16" s="148">
        <v>309</v>
      </c>
      <c r="C16" s="102" t="s">
        <v>752</v>
      </c>
      <c r="D16" s="131" t="s">
        <v>50</v>
      </c>
      <c r="E16" s="132">
        <v>37560</v>
      </c>
      <c r="F16" s="65">
        <f t="shared" si="0"/>
        <v>31</v>
      </c>
      <c r="G16" s="65">
        <f t="shared" si="1"/>
        <v>10</v>
      </c>
      <c r="H16" s="30">
        <f t="shared" si="2"/>
        <v>2002</v>
      </c>
      <c r="I16" s="111" t="s">
        <v>1249</v>
      </c>
      <c r="J16" s="111" t="s">
        <v>1250</v>
      </c>
      <c r="K16" s="89" t="s">
        <v>51</v>
      </c>
      <c r="L16" s="111" t="s">
        <v>116</v>
      </c>
      <c r="M16" s="89" t="s">
        <v>178</v>
      </c>
      <c r="N16" s="60">
        <v>45409</v>
      </c>
      <c r="O16" s="120" t="s">
        <v>535</v>
      </c>
      <c r="P16" s="118" t="s">
        <v>130</v>
      </c>
      <c r="Q16" s="118" t="s">
        <v>44</v>
      </c>
      <c r="R16" s="60">
        <v>45409</v>
      </c>
    </row>
    <row r="17" spans="1:18" s="31" customFormat="1" x14ac:dyDescent="0.25">
      <c r="A17" s="30">
        <v>6</v>
      </c>
      <c r="B17" s="148">
        <v>338</v>
      </c>
      <c r="C17" s="102" t="s">
        <v>188</v>
      </c>
      <c r="D17" s="131" t="s">
        <v>50</v>
      </c>
      <c r="E17" s="132">
        <v>37174</v>
      </c>
      <c r="F17" s="65">
        <f t="shared" si="0"/>
        <v>10</v>
      </c>
      <c r="G17" s="65">
        <f t="shared" si="1"/>
        <v>10</v>
      </c>
      <c r="H17" s="30">
        <f t="shared" si="2"/>
        <v>2001</v>
      </c>
      <c r="I17" s="111" t="s">
        <v>437</v>
      </c>
      <c r="J17" s="111" t="s">
        <v>438</v>
      </c>
      <c r="K17" s="89" t="s">
        <v>144</v>
      </c>
      <c r="L17" s="111" t="s">
        <v>181</v>
      </c>
      <c r="M17" s="89" t="s">
        <v>182</v>
      </c>
      <c r="N17" s="60">
        <v>45409</v>
      </c>
      <c r="O17" s="120" t="s">
        <v>535</v>
      </c>
      <c r="P17" s="118" t="s">
        <v>130</v>
      </c>
      <c r="Q17" s="118" t="s">
        <v>44</v>
      </c>
      <c r="R17" s="60">
        <v>45409</v>
      </c>
    </row>
    <row r="18" spans="1:18" s="31" customFormat="1" x14ac:dyDescent="0.25">
      <c r="A18" s="30">
        <v>7</v>
      </c>
      <c r="B18" s="148">
        <v>360</v>
      </c>
      <c r="C18" s="102" t="s">
        <v>787</v>
      </c>
      <c r="D18" s="131" t="s">
        <v>50</v>
      </c>
      <c r="E18" s="132">
        <v>37211</v>
      </c>
      <c r="F18" s="65">
        <f t="shared" si="0"/>
        <v>16</v>
      </c>
      <c r="G18" s="65">
        <f t="shared" si="1"/>
        <v>11</v>
      </c>
      <c r="H18" s="30">
        <f t="shared" si="2"/>
        <v>2001</v>
      </c>
      <c r="I18" s="111" t="s">
        <v>1341</v>
      </c>
      <c r="J18" s="111" t="s">
        <v>1342</v>
      </c>
      <c r="K18" s="89" t="s">
        <v>60</v>
      </c>
      <c r="L18" s="111" t="s">
        <v>1390</v>
      </c>
      <c r="M18" s="89" t="s">
        <v>177</v>
      </c>
      <c r="N18" s="60">
        <v>45409</v>
      </c>
      <c r="O18" s="120" t="s">
        <v>535</v>
      </c>
      <c r="P18" s="118" t="s">
        <v>130</v>
      </c>
      <c r="Q18" s="118" t="s">
        <v>44</v>
      </c>
      <c r="R18" s="60">
        <v>45409</v>
      </c>
    </row>
    <row r="19" spans="1:18" s="31" customFormat="1" x14ac:dyDescent="0.25">
      <c r="A19" s="30">
        <v>8</v>
      </c>
      <c r="B19" s="148">
        <v>305</v>
      </c>
      <c r="C19" s="102" t="s">
        <v>227</v>
      </c>
      <c r="D19" s="131" t="s">
        <v>50</v>
      </c>
      <c r="E19" s="132">
        <v>37506</v>
      </c>
      <c r="F19" s="65">
        <f t="shared" si="0"/>
        <v>7</v>
      </c>
      <c r="G19" s="65">
        <f t="shared" si="1"/>
        <v>9</v>
      </c>
      <c r="H19" s="30">
        <f t="shared" si="2"/>
        <v>2002</v>
      </c>
      <c r="I19" s="111" t="s">
        <v>226</v>
      </c>
      <c r="J19" s="111" t="s">
        <v>263</v>
      </c>
      <c r="K19" s="89" t="s">
        <v>51</v>
      </c>
      <c r="L19" s="111" t="s">
        <v>116</v>
      </c>
      <c r="M19" s="89" t="s">
        <v>178</v>
      </c>
      <c r="N19" s="60">
        <v>45409</v>
      </c>
      <c r="O19" s="120" t="s">
        <v>535</v>
      </c>
      <c r="P19" s="118" t="s">
        <v>130</v>
      </c>
      <c r="Q19" s="118" t="s">
        <v>44</v>
      </c>
      <c r="R19" s="60">
        <v>45409</v>
      </c>
    </row>
    <row r="20" spans="1:18" s="31" customFormat="1" x14ac:dyDescent="0.25">
      <c r="A20" s="30">
        <v>9</v>
      </c>
      <c r="B20" s="148">
        <v>291</v>
      </c>
      <c r="C20" s="102" t="s">
        <v>739</v>
      </c>
      <c r="D20" s="131" t="s">
        <v>157</v>
      </c>
      <c r="E20" s="132">
        <v>37465</v>
      </c>
      <c r="F20" s="65">
        <f t="shared" si="0"/>
        <v>28</v>
      </c>
      <c r="G20" s="65">
        <f t="shared" si="1"/>
        <v>7</v>
      </c>
      <c r="H20" s="30">
        <f t="shared" si="2"/>
        <v>2002</v>
      </c>
      <c r="I20" s="111" t="s">
        <v>1223</v>
      </c>
      <c r="J20" s="111" t="s">
        <v>1224</v>
      </c>
      <c r="K20" s="89" t="s">
        <v>56</v>
      </c>
      <c r="L20" s="111" t="s">
        <v>132</v>
      </c>
      <c r="M20" s="89" t="s">
        <v>178</v>
      </c>
      <c r="N20" s="60">
        <v>45409</v>
      </c>
      <c r="O20" s="120" t="s">
        <v>535</v>
      </c>
      <c r="P20" s="118" t="s">
        <v>130</v>
      </c>
      <c r="Q20" s="118" t="s">
        <v>44</v>
      </c>
      <c r="R20" s="60">
        <v>45409</v>
      </c>
    </row>
    <row r="21" spans="1:18" s="31" customFormat="1" x14ac:dyDescent="0.25">
      <c r="A21" s="30">
        <v>10</v>
      </c>
      <c r="B21" s="148">
        <v>267</v>
      </c>
      <c r="C21" s="102" t="s">
        <v>289</v>
      </c>
      <c r="D21" s="131" t="s">
        <v>211</v>
      </c>
      <c r="E21" s="132">
        <v>37526</v>
      </c>
      <c r="F21" s="65">
        <f t="shared" si="0"/>
        <v>27</v>
      </c>
      <c r="G21" s="65">
        <f t="shared" si="1"/>
        <v>9</v>
      </c>
      <c r="H21" s="30">
        <f t="shared" si="2"/>
        <v>2002</v>
      </c>
      <c r="I21" s="111" t="s">
        <v>380</v>
      </c>
      <c r="J21" s="111" t="s">
        <v>381</v>
      </c>
      <c r="K21" s="89" t="s">
        <v>51</v>
      </c>
      <c r="L21" s="111" t="s">
        <v>116</v>
      </c>
      <c r="M21" s="89" t="s">
        <v>178</v>
      </c>
      <c r="N21" s="60">
        <v>45409</v>
      </c>
      <c r="O21" s="120" t="s">
        <v>535</v>
      </c>
      <c r="P21" s="118" t="s">
        <v>130</v>
      </c>
      <c r="Q21" s="118" t="s">
        <v>44</v>
      </c>
      <c r="R21" s="60">
        <v>45409</v>
      </c>
    </row>
    <row r="22" spans="1:18" s="31" customFormat="1" x14ac:dyDescent="0.25">
      <c r="A22" s="30">
        <v>11</v>
      </c>
      <c r="B22" s="148">
        <v>306</v>
      </c>
      <c r="C22" s="102" t="s">
        <v>749</v>
      </c>
      <c r="D22" s="131" t="s">
        <v>555</v>
      </c>
      <c r="E22" s="132">
        <v>37620</v>
      </c>
      <c r="F22" s="65">
        <f t="shared" si="0"/>
        <v>30</v>
      </c>
      <c r="G22" s="65">
        <f t="shared" si="1"/>
        <v>12</v>
      </c>
      <c r="H22" s="30">
        <f t="shared" si="2"/>
        <v>2002</v>
      </c>
      <c r="I22" s="111" t="s">
        <v>1245</v>
      </c>
      <c r="J22" s="111" t="s">
        <v>1246</v>
      </c>
      <c r="K22" s="89" t="s">
        <v>65</v>
      </c>
      <c r="L22" s="111" t="s">
        <v>128</v>
      </c>
      <c r="M22" s="89" t="s">
        <v>178</v>
      </c>
      <c r="N22" s="60">
        <v>45409</v>
      </c>
      <c r="O22" s="120" t="s">
        <v>535</v>
      </c>
      <c r="P22" s="118" t="s">
        <v>130</v>
      </c>
      <c r="Q22" s="118" t="s">
        <v>44</v>
      </c>
      <c r="R22" s="60">
        <v>45409</v>
      </c>
    </row>
    <row r="23" spans="1:18" s="31" customFormat="1" x14ac:dyDescent="0.25">
      <c r="A23" s="30">
        <v>12</v>
      </c>
      <c r="B23" s="148">
        <v>269</v>
      </c>
      <c r="C23" s="102" t="s">
        <v>136</v>
      </c>
      <c r="D23" s="131" t="s">
        <v>555</v>
      </c>
      <c r="E23" s="132">
        <v>37381</v>
      </c>
      <c r="F23" s="65">
        <f t="shared" si="0"/>
        <v>5</v>
      </c>
      <c r="G23" s="65">
        <f t="shared" si="1"/>
        <v>5</v>
      </c>
      <c r="H23" s="30">
        <f t="shared" si="2"/>
        <v>2002</v>
      </c>
      <c r="I23" s="111" t="s">
        <v>1185</v>
      </c>
      <c r="J23" s="111" t="s">
        <v>1186</v>
      </c>
      <c r="K23" s="89" t="s">
        <v>51</v>
      </c>
      <c r="L23" s="111" t="s">
        <v>116</v>
      </c>
      <c r="M23" s="89" t="s">
        <v>178</v>
      </c>
      <c r="N23" s="60">
        <v>45409</v>
      </c>
      <c r="O23" s="120" t="s">
        <v>535</v>
      </c>
      <c r="P23" s="118" t="s">
        <v>130</v>
      </c>
      <c r="Q23" s="118" t="s">
        <v>44</v>
      </c>
      <c r="R23" s="60">
        <v>45409</v>
      </c>
    </row>
    <row r="24" spans="1:18" s="31" customFormat="1" x14ac:dyDescent="0.25">
      <c r="A24" s="30">
        <v>13</v>
      </c>
      <c r="B24" s="148">
        <v>304</v>
      </c>
      <c r="C24" s="102" t="s">
        <v>717</v>
      </c>
      <c r="D24" s="131" t="s">
        <v>223</v>
      </c>
      <c r="E24" s="132">
        <v>36836</v>
      </c>
      <c r="F24" s="65">
        <f t="shared" si="0"/>
        <v>6</v>
      </c>
      <c r="G24" s="65">
        <f t="shared" si="1"/>
        <v>11</v>
      </c>
      <c r="H24" s="30">
        <f t="shared" si="2"/>
        <v>2000</v>
      </c>
      <c r="I24" s="111" t="s">
        <v>1243</v>
      </c>
      <c r="J24" s="111" t="s">
        <v>1244</v>
      </c>
      <c r="K24" s="89" t="s">
        <v>65</v>
      </c>
      <c r="L24" s="111" t="s">
        <v>128</v>
      </c>
      <c r="M24" s="89" t="s">
        <v>178</v>
      </c>
      <c r="N24" s="60">
        <v>45409</v>
      </c>
      <c r="O24" s="120" t="s">
        <v>535</v>
      </c>
      <c r="P24" s="118" t="s">
        <v>130</v>
      </c>
      <c r="Q24" s="118" t="s">
        <v>44</v>
      </c>
      <c r="R24" s="60">
        <v>45409</v>
      </c>
    </row>
    <row r="25" spans="1:18" s="31" customFormat="1" x14ac:dyDescent="0.25">
      <c r="A25" s="30">
        <v>14</v>
      </c>
      <c r="B25" s="148">
        <v>342</v>
      </c>
      <c r="C25" s="102" t="s">
        <v>771</v>
      </c>
      <c r="D25" s="131" t="s">
        <v>772</v>
      </c>
      <c r="E25" s="132">
        <v>36508</v>
      </c>
      <c r="F25" s="65">
        <f t="shared" si="0"/>
        <v>14</v>
      </c>
      <c r="G25" s="65">
        <f t="shared" si="1"/>
        <v>12</v>
      </c>
      <c r="H25" s="30">
        <f t="shared" si="2"/>
        <v>1999</v>
      </c>
      <c r="I25" s="111" t="s">
        <v>1305</v>
      </c>
      <c r="J25" s="111" t="s">
        <v>1306</v>
      </c>
      <c r="K25" s="89" t="s">
        <v>55</v>
      </c>
      <c r="L25" s="111" t="s">
        <v>1389</v>
      </c>
      <c r="M25" s="89" t="s">
        <v>179</v>
      </c>
      <c r="N25" s="60">
        <v>45409</v>
      </c>
      <c r="O25" s="120" t="s">
        <v>535</v>
      </c>
      <c r="P25" s="118" t="s">
        <v>130</v>
      </c>
      <c r="Q25" s="118" t="s">
        <v>44</v>
      </c>
      <c r="R25" s="60">
        <v>45409</v>
      </c>
    </row>
    <row r="26" spans="1:18" s="31" customFormat="1" x14ac:dyDescent="0.25">
      <c r="A26" s="30">
        <v>15</v>
      </c>
      <c r="B26" s="148">
        <v>265</v>
      </c>
      <c r="C26" s="102" t="s">
        <v>717</v>
      </c>
      <c r="D26" s="131" t="s">
        <v>718</v>
      </c>
      <c r="E26" s="132">
        <v>33292</v>
      </c>
      <c r="F26" s="65">
        <f t="shared" si="0"/>
        <v>23</v>
      </c>
      <c r="G26" s="65">
        <f t="shared" si="1"/>
        <v>2</v>
      </c>
      <c r="H26" s="30">
        <f t="shared" si="2"/>
        <v>1991</v>
      </c>
      <c r="I26" s="111" t="s">
        <v>1179</v>
      </c>
      <c r="J26" s="111" t="s">
        <v>1180</v>
      </c>
      <c r="K26" s="89" t="s">
        <v>152</v>
      </c>
      <c r="L26" s="111" t="s">
        <v>1386</v>
      </c>
      <c r="M26" s="89" t="s">
        <v>1387</v>
      </c>
      <c r="N26" s="60">
        <v>45409</v>
      </c>
      <c r="O26" s="120" t="s">
        <v>535</v>
      </c>
      <c r="P26" s="118" t="s">
        <v>130</v>
      </c>
      <c r="Q26" s="118" t="s">
        <v>44</v>
      </c>
      <c r="R26" s="60">
        <v>45409</v>
      </c>
    </row>
    <row r="27" spans="1:18" s="31" customFormat="1" x14ac:dyDescent="0.25">
      <c r="A27" s="30">
        <v>16</v>
      </c>
      <c r="B27" s="148">
        <v>297</v>
      </c>
      <c r="C27" s="102" t="s">
        <v>743</v>
      </c>
      <c r="D27" s="131" t="s">
        <v>744</v>
      </c>
      <c r="E27" s="132">
        <v>36942</v>
      </c>
      <c r="F27" s="65">
        <f t="shared" si="0"/>
        <v>20</v>
      </c>
      <c r="G27" s="65">
        <f t="shared" si="1"/>
        <v>2</v>
      </c>
      <c r="H27" s="30">
        <f t="shared" si="2"/>
        <v>2001</v>
      </c>
      <c r="I27" s="111" t="s">
        <v>1233</v>
      </c>
      <c r="J27" s="111" t="s">
        <v>1234</v>
      </c>
      <c r="K27" s="89" t="s">
        <v>144</v>
      </c>
      <c r="L27" s="111" t="s">
        <v>181</v>
      </c>
      <c r="M27" s="89" t="s">
        <v>182</v>
      </c>
      <c r="N27" s="60">
        <v>45409</v>
      </c>
      <c r="O27" s="120" t="s">
        <v>535</v>
      </c>
      <c r="P27" s="118" t="s">
        <v>130</v>
      </c>
      <c r="Q27" s="118" t="s">
        <v>44</v>
      </c>
      <c r="R27" s="60">
        <v>45409</v>
      </c>
    </row>
    <row r="28" spans="1:18" s="31" customFormat="1" x14ac:dyDescent="0.25">
      <c r="A28" s="30">
        <v>17</v>
      </c>
      <c r="B28" s="148">
        <v>356</v>
      </c>
      <c r="C28" s="102" t="s">
        <v>740</v>
      </c>
      <c r="D28" s="131" t="s">
        <v>131</v>
      </c>
      <c r="E28" s="132">
        <v>37474</v>
      </c>
      <c r="F28" s="65">
        <f t="shared" si="0"/>
        <v>6</v>
      </c>
      <c r="G28" s="65">
        <f t="shared" si="1"/>
        <v>8</v>
      </c>
      <c r="H28" s="30">
        <f t="shared" si="2"/>
        <v>2002</v>
      </c>
      <c r="I28" s="111" t="s">
        <v>1333</v>
      </c>
      <c r="J28" s="111" t="s">
        <v>1334</v>
      </c>
      <c r="K28" s="89" t="s">
        <v>56</v>
      </c>
      <c r="L28" s="111" t="s">
        <v>132</v>
      </c>
      <c r="M28" s="89" t="s">
        <v>178</v>
      </c>
      <c r="N28" s="60">
        <v>45409</v>
      </c>
      <c r="O28" s="120" t="s">
        <v>535</v>
      </c>
      <c r="P28" s="118" t="s">
        <v>130</v>
      </c>
      <c r="Q28" s="118" t="s">
        <v>44</v>
      </c>
      <c r="R28" s="60">
        <v>45409</v>
      </c>
    </row>
    <row r="29" spans="1:18" s="31" customFormat="1" x14ac:dyDescent="0.25">
      <c r="A29" s="30">
        <v>18</v>
      </c>
      <c r="B29" s="148">
        <v>253</v>
      </c>
      <c r="C29" s="102" t="s">
        <v>708</v>
      </c>
      <c r="D29" s="131" t="s">
        <v>76</v>
      </c>
      <c r="E29" s="132">
        <v>37274</v>
      </c>
      <c r="F29" s="65">
        <f t="shared" si="0"/>
        <v>18</v>
      </c>
      <c r="G29" s="65">
        <f t="shared" si="1"/>
        <v>1</v>
      </c>
      <c r="H29" s="30">
        <f t="shared" si="2"/>
        <v>2002</v>
      </c>
      <c r="I29" s="111" t="s">
        <v>1159</v>
      </c>
      <c r="J29" s="111" t="s">
        <v>1160</v>
      </c>
      <c r="K29" s="89" t="s">
        <v>60</v>
      </c>
      <c r="L29" s="111" t="s">
        <v>274</v>
      </c>
      <c r="M29" s="89" t="s">
        <v>178</v>
      </c>
      <c r="N29" s="60">
        <v>45409</v>
      </c>
      <c r="O29" s="120" t="s">
        <v>535</v>
      </c>
      <c r="P29" s="118" t="s">
        <v>130</v>
      </c>
      <c r="Q29" s="118" t="s">
        <v>44</v>
      </c>
      <c r="R29" s="60">
        <v>45409</v>
      </c>
    </row>
    <row r="30" spans="1:18" s="31" customFormat="1" x14ac:dyDescent="0.25">
      <c r="A30" s="30">
        <v>19</v>
      </c>
      <c r="B30" s="148">
        <v>257</v>
      </c>
      <c r="C30" s="102" t="s">
        <v>711</v>
      </c>
      <c r="D30" s="131" t="s">
        <v>76</v>
      </c>
      <c r="E30" s="132">
        <v>36526</v>
      </c>
      <c r="F30" s="65">
        <f t="shared" si="0"/>
        <v>1</v>
      </c>
      <c r="G30" s="65">
        <f t="shared" si="1"/>
        <v>1</v>
      </c>
      <c r="H30" s="30">
        <f t="shared" si="2"/>
        <v>2000</v>
      </c>
      <c r="I30" s="111" t="s">
        <v>1167</v>
      </c>
      <c r="J30" s="111" t="s">
        <v>1168</v>
      </c>
      <c r="K30" s="89" t="s">
        <v>65</v>
      </c>
      <c r="L30" s="111" t="s">
        <v>128</v>
      </c>
      <c r="M30" s="89" t="s">
        <v>178</v>
      </c>
      <c r="N30" s="60">
        <v>45409</v>
      </c>
      <c r="O30" s="120" t="s">
        <v>535</v>
      </c>
      <c r="P30" s="118" t="s">
        <v>130</v>
      </c>
      <c r="Q30" s="118" t="s">
        <v>44</v>
      </c>
      <c r="R30" s="60">
        <v>45409</v>
      </c>
    </row>
    <row r="31" spans="1:18" s="31" customFormat="1" x14ac:dyDescent="0.25">
      <c r="A31" s="30">
        <v>20</v>
      </c>
      <c r="B31" s="148">
        <v>293</v>
      </c>
      <c r="C31" s="102" t="s">
        <v>740</v>
      </c>
      <c r="D31" s="131" t="s">
        <v>76</v>
      </c>
      <c r="E31" s="132">
        <v>37428</v>
      </c>
      <c r="F31" s="65">
        <f t="shared" si="0"/>
        <v>21</v>
      </c>
      <c r="G31" s="65">
        <f t="shared" si="1"/>
        <v>6</v>
      </c>
      <c r="H31" s="30">
        <f t="shared" si="2"/>
        <v>2002</v>
      </c>
      <c r="I31" s="111" t="s">
        <v>1225</v>
      </c>
      <c r="J31" s="111" t="s">
        <v>1226</v>
      </c>
      <c r="K31" s="89" t="s">
        <v>51</v>
      </c>
      <c r="L31" s="111" t="s">
        <v>116</v>
      </c>
      <c r="M31" s="89" t="s">
        <v>178</v>
      </c>
      <c r="N31" s="60">
        <v>45409</v>
      </c>
      <c r="O31" s="120" t="s">
        <v>535</v>
      </c>
      <c r="P31" s="118" t="s">
        <v>130</v>
      </c>
      <c r="Q31" s="118" t="s">
        <v>44</v>
      </c>
      <c r="R31" s="60">
        <v>45409</v>
      </c>
    </row>
    <row r="32" spans="1:18" s="31" customFormat="1" x14ac:dyDescent="0.25">
      <c r="A32" s="30">
        <v>21</v>
      </c>
      <c r="B32" s="148">
        <v>261</v>
      </c>
      <c r="C32" s="102" t="s">
        <v>713</v>
      </c>
      <c r="D32" s="131" t="s">
        <v>76</v>
      </c>
      <c r="E32" s="132">
        <v>37500</v>
      </c>
      <c r="F32" s="65">
        <f t="shared" si="0"/>
        <v>1</v>
      </c>
      <c r="G32" s="65">
        <f t="shared" si="1"/>
        <v>9</v>
      </c>
      <c r="H32" s="30">
        <f t="shared" si="2"/>
        <v>2002</v>
      </c>
      <c r="I32" s="111" t="s">
        <v>1171</v>
      </c>
      <c r="J32" s="111" t="s">
        <v>1172</v>
      </c>
      <c r="K32" s="89" t="s">
        <v>68</v>
      </c>
      <c r="L32" s="111" t="s">
        <v>149</v>
      </c>
      <c r="M32" s="89" t="s">
        <v>178</v>
      </c>
      <c r="N32" s="60">
        <v>45409</v>
      </c>
      <c r="O32" s="120" t="s">
        <v>535</v>
      </c>
      <c r="P32" s="118" t="s">
        <v>130</v>
      </c>
      <c r="Q32" s="118" t="s">
        <v>44</v>
      </c>
      <c r="R32" s="60">
        <v>45409</v>
      </c>
    </row>
    <row r="33" spans="1:18" s="31" customFormat="1" x14ac:dyDescent="0.25">
      <c r="A33" s="30">
        <v>22</v>
      </c>
      <c r="B33" s="148">
        <v>307</v>
      </c>
      <c r="C33" s="102" t="s">
        <v>750</v>
      </c>
      <c r="D33" s="131" t="s">
        <v>751</v>
      </c>
      <c r="E33" s="132">
        <v>36741</v>
      </c>
      <c r="F33" s="65">
        <f t="shared" si="0"/>
        <v>3</v>
      </c>
      <c r="G33" s="65">
        <f t="shared" si="1"/>
        <v>8</v>
      </c>
      <c r="H33" s="30">
        <f t="shared" si="2"/>
        <v>2000</v>
      </c>
      <c r="I33" s="111" t="s">
        <v>1247</v>
      </c>
      <c r="J33" s="111" t="s">
        <v>1248</v>
      </c>
      <c r="K33" s="89" t="s">
        <v>48</v>
      </c>
      <c r="L33" s="111" t="s">
        <v>530</v>
      </c>
      <c r="M33" s="89" t="s">
        <v>179</v>
      </c>
      <c r="N33" s="60">
        <v>45409</v>
      </c>
      <c r="O33" s="120" t="s">
        <v>535</v>
      </c>
      <c r="P33" s="118" t="s">
        <v>130</v>
      </c>
      <c r="Q33" s="118" t="s">
        <v>44</v>
      </c>
      <c r="R33" s="60">
        <v>45409</v>
      </c>
    </row>
    <row r="34" spans="1:18" s="31" customFormat="1" x14ac:dyDescent="0.25">
      <c r="A34" s="30">
        <v>23</v>
      </c>
      <c r="B34" s="148">
        <v>248</v>
      </c>
      <c r="C34" s="102" t="s">
        <v>703</v>
      </c>
      <c r="D34" s="131" t="s">
        <v>86</v>
      </c>
      <c r="E34" s="132">
        <v>37726</v>
      </c>
      <c r="F34" s="65">
        <f t="shared" si="0"/>
        <v>15</v>
      </c>
      <c r="G34" s="65">
        <f t="shared" si="1"/>
        <v>4</v>
      </c>
      <c r="H34" s="30">
        <f t="shared" si="2"/>
        <v>2003</v>
      </c>
      <c r="I34" s="111" t="s">
        <v>1149</v>
      </c>
      <c r="J34" s="111" t="s">
        <v>1150</v>
      </c>
      <c r="K34" s="89" t="s">
        <v>56</v>
      </c>
      <c r="L34" s="111" t="s">
        <v>1370</v>
      </c>
      <c r="M34" s="89" t="s">
        <v>279</v>
      </c>
      <c r="N34" s="60">
        <v>45409</v>
      </c>
      <c r="O34" s="120" t="s">
        <v>535</v>
      </c>
      <c r="P34" s="118" t="s">
        <v>130</v>
      </c>
      <c r="Q34" s="118" t="s">
        <v>44</v>
      </c>
      <c r="R34" s="60">
        <v>45409</v>
      </c>
    </row>
    <row r="35" spans="1:18" s="31" customFormat="1" x14ac:dyDescent="0.25">
      <c r="A35" s="30">
        <v>24</v>
      </c>
      <c r="B35" s="148">
        <v>354</v>
      </c>
      <c r="C35" s="102" t="s">
        <v>784</v>
      </c>
      <c r="D35" s="131" t="s">
        <v>785</v>
      </c>
      <c r="E35" s="132">
        <v>37285</v>
      </c>
      <c r="F35" s="65">
        <f t="shared" si="0"/>
        <v>29</v>
      </c>
      <c r="G35" s="65">
        <f t="shared" si="1"/>
        <v>1</v>
      </c>
      <c r="H35" s="30">
        <f t="shared" si="2"/>
        <v>2002</v>
      </c>
      <c r="I35" s="111" t="s">
        <v>1329</v>
      </c>
      <c r="J35" s="111" t="s">
        <v>1330</v>
      </c>
      <c r="K35" s="89" t="s">
        <v>65</v>
      </c>
      <c r="L35" s="111" t="s">
        <v>128</v>
      </c>
      <c r="M35" s="89" t="s">
        <v>178</v>
      </c>
      <c r="N35" s="60">
        <v>45409</v>
      </c>
      <c r="O35" s="120" t="s">
        <v>535</v>
      </c>
      <c r="P35" s="118" t="s">
        <v>130</v>
      </c>
      <c r="Q35" s="118" t="s">
        <v>44</v>
      </c>
      <c r="R35" s="60">
        <v>45409</v>
      </c>
    </row>
    <row r="36" spans="1:18" s="31" customFormat="1" x14ac:dyDescent="0.25">
      <c r="A36" s="30">
        <v>25</v>
      </c>
      <c r="B36" s="148">
        <v>310</v>
      </c>
      <c r="C36" s="102" t="s">
        <v>753</v>
      </c>
      <c r="D36" s="131" t="s">
        <v>53</v>
      </c>
      <c r="E36" s="132">
        <v>36798</v>
      </c>
      <c r="F36" s="65">
        <f t="shared" si="0"/>
        <v>29</v>
      </c>
      <c r="G36" s="65">
        <f t="shared" si="1"/>
        <v>9</v>
      </c>
      <c r="H36" s="30">
        <f t="shared" si="2"/>
        <v>2000</v>
      </c>
      <c r="I36" s="111" t="s">
        <v>1251</v>
      </c>
      <c r="J36" s="111" t="s">
        <v>1252</v>
      </c>
      <c r="K36" s="89" t="s">
        <v>48</v>
      </c>
      <c r="L36" s="111" t="s">
        <v>530</v>
      </c>
      <c r="M36" s="89" t="s">
        <v>179</v>
      </c>
      <c r="N36" s="60">
        <v>45409</v>
      </c>
      <c r="O36" s="120" t="s">
        <v>535</v>
      </c>
      <c r="P36" s="118" t="s">
        <v>130</v>
      </c>
      <c r="Q36" s="118" t="s">
        <v>44</v>
      </c>
      <c r="R36" s="60">
        <v>45409</v>
      </c>
    </row>
    <row r="37" spans="1:18" s="31" customFormat="1" x14ac:dyDescent="0.25">
      <c r="A37" s="30">
        <v>26</v>
      </c>
      <c r="B37" s="148">
        <v>247</v>
      </c>
      <c r="C37" s="102" t="s">
        <v>702</v>
      </c>
      <c r="D37" s="131" t="s">
        <v>640</v>
      </c>
      <c r="E37" s="132">
        <v>37595</v>
      </c>
      <c r="F37" s="65">
        <f t="shared" si="0"/>
        <v>5</v>
      </c>
      <c r="G37" s="65">
        <f t="shared" si="1"/>
        <v>12</v>
      </c>
      <c r="H37" s="30">
        <f t="shared" si="2"/>
        <v>2002</v>
      </c>
      <c r="I37" s="111" t="s">
        <v>1147</v>
      </c>
      <c r="J37" s="111" t="s">
        <v>1148</v>
      </c>
      <c r="K37" s="89" t="s">
        <v>56</v>
      </c>
      <c r="L37" s="111" t="s">
        <v>1370</v>
      </c>
      <c r="M37" s="89" t="s">
        <v>279</v>
      </c>
      <c r="N37" s="60">
        <v>45409</v>
      </c>
      <c r="O37" s="120" t="s">
        <v>535</v>
      </c>
      <c r="P37" s="118" t="s">
        <v>130</v>
      </c>
      <c r="Q37" s="117" t="s">
        <v>41</v>
      </c>
      <c r="R37" s="60">
        <v>45409</v>
      </c>
    </row>
    <row r="38" spans="1:18" s="31" customFormat="1" x14ac:dyDescent="0.25">
      <c r="A38" s="30">
        <v>27</v>
      </c>
      <c r="B38" s="148">
        <v>252</v>
      </c>
      <c r="C38" s="102" t="s">
        <v>707</v>
      </c>
      <c r="D38" s="131" t="s">
        <v>109</v>
      </c>
      <c r="E38" s="132">
        <v>37361</v>
      </c>
      <c r="F38" s="65">
        <f t="shared" si="0"/>
        <v>15</v>
      </c>
      <c r="G38" s="65">
        <f t="shared" si="1"/>
        <v>4</v>
      </c>
      <c r="H38" s="30">
        <f t="shared" si="2"/>
        <v>2002</v>
      </c>
      <c r="I38" s="111" t="s">
        <v>1157</v>
      </c>
      <c r="J38" s="111" t="s">
        <v>1158</v>
      </c>
      <c r="K38" s="89" t="s">
        <v>51</v>
      </c>
      <c r="L38" s="111" t="s">
        <v>116</v>
      </c>
      <c r="M38" s="89" t="s">
        <v>178</v>
      </c>
      <c r="N38" s="60">
        <v>45409</v>
      </c>
      <c r="O38" s="120" t="s">
        <v>535</v>
      </c>
      <c r="P38" s="118" t="s">
        <v>130</v>
      </c>
      <c r="Q38" s="117" t="s">
        <v>41</v>
      </c>
      <c r="R38" s="60">
        <v>45409</v>
      </c>
    </row>
    <row r="39" spans="1:18" s="31" customFormat="1" x14ac:dyDescent="0.25">
      <c r="A39" s="30">
        <v>28</v>
      </c>
      <c r="B39" s="148">
        <v>289</v>
      </c>
      <c r="C39" s="102" t="s">
        <v>738</v>
      </c>
      <c r="D39" s="131" t="s">
        <v>330</v>
      </c>
      <c r="E39" s="132">
        <v>37273</v>
      </c>
      <c r="F39" s="65">
        <f t="shared" si="0"/>
        <v>17</v>
      </c>
      <c r="G39" s="65">
        <f t="shared" si="1"/>
        <v>1</v>
      </c>
      <c r="H39" s="30">
        <f t="shared" si="2"/>
        <v>2002</v>
      </c>
      <c r="I39" s="111" t="s">
        <v>1221</v>
      </c>
      <c r="J39" s="111" t="s">
        <v>1222</v>
      </c>
      <c r="K39" s="89" t="s">
        <v>56</v>
      </c>
      <c r="L39" s="111" t="s">
        <v>132</v>
      </c>
      <c r="M39" s="89" t="s">
        <v>178</v>
      </c>
      <c r="N39" s="60">
        <v>45409</v>
      </c>
      <c r="O39" s="120" t="s">
        <v>535</v>
      </c>
      <c r="P39" s="118" t="s">
        <v>130</v>
      </c>
      <c r="Q39" s="117" t="s">
        <v>41</v>
      </c>
      <c r="R39" s="60">
        <v>45409</v>
      </c>
    </row>
    <row r="40" spans="1:18" s="31" customFormat="1" x14ac:dyDescent="0.25">
      <c r="A40" s="30">
        <v>29</v>
      </c>
      <c r="B40" s="148">
        <v>321</v>
      </c>
      <c r="C40" s="102" t="s">
        <v>758</v>
      </c>
      <c r="D40" s="131" t="s">
        <v>671</v>
      </c>
      <c r="E40" s="132">
        <v>36997</v>
      </c>
      <c r="F40" s="65">
        <f t="shared" si="0"/>
        <v>16</v>
      </c>
      <c r="G40" s="65">
        <f t="shared" si="1"/>
        <v>4</v>
      </c>
      <c r="H40" s="30">
        <f t="shared" si="2"/>
        <v>2001</v>
      </c>
      <c r="I40" s="111" t="s">
        <v>1269</v>
      </c>
      <c r="J40" s="111" t="s">
        <v>1270</v>
      </c>
      <c r="K40" s="89" t="s">
        <v>144</v>
      </c>
      <c r="L40" s="111" t="s">
        <v>276</v>
      </c>
      <c r="M40" s="89" t="s">
        <v>182</v>
      </c>
      <c r="N40" s="60">
        <v>45409</v>
      </c>
      <c r="O40" s="120" t="s">
        <v>535</v>
      </c>
      <c r="P40" s="118" t="s">
        <v>130</v>
      </c>
      <c r="Q40" s="117" t="s">
        <v>41</v>
      </c>
      <c r="R40" s="60">
        <v>45409</v>
      </c>
    </row>
    <row r="41" spans="1:18" s="31" customFormat="1" x14ac:dyDescent="0.25">
      <c r="A41" s="30">
        <v>30</v>
      </c>
      <c r="B41" s="148">
        <v>260</v>
      </c>
      <c r="C41" s="102" t="s">
        <v>712</v>
      </c>
      <c r="D41" s="131" t="s">
        <v>95</v>
      </c>
      <c r="E41" s="132">
        <v>37427</v>
      </c>
      <c r="F41" s="65">
        <f t="shared" si="0"/>
        <v>20</v>
      </c>
      <c r="G41" s="65">
        <f t="shared" si="1"/>
        <v>6</v>
      </c>
      <c r="H41" s="30">
        <f t="shared" si="2"/>
        <v>2002</v>
      </c>
      <c r="I41" s="111" t="s">
        <v>1169</v>
      </c>
      <c r="J41" s="111" t="s">
        <v>1170</v>
      </c>
      <c r="K41" s="89" t="s">
        <v>68</v>
      </c>
      <c r="L41" s="111" t="s">
        <v>149</v>
      </c>
      <c r="M41" s="89" t="s">
        <v>178</v>
      </c>
      <c r="N41" s="60">
        <v>45409</v>
      </c>
      <c r="O41" s="120" t="s">
        <v>535</v>
      </c>
      <c r="P41" s="118" t="s">
        <v>130</v>
      </c>
      <c r="Q41" s="117" t="s">
        <v>41</v>
      </c>
      <c r="R41" s="60">
        <v>45409</v>
      </c>
    </row>
    <row r="42" spans="1:18" s="31" customFormat="1" x14ac:dyDescent="0.25">
      <c r="A42" s="30">
        <v>31</v>
      </c>
      <c r="B42" s="148">
        <v>355</v>
      </c>
      <c r="C42" s="102" t="s">
        <v>705</v>
      </c>
      <c r="D42" s="131" t="s">
        <v>74</v>
      </c>
      <c r="E42" s="132">
        <v>37375</v>
      </c>
      <c r="F42" s="65">
        <f t="shared" si="0"/>
        <v>29</v>
      </c>
      <c r="G42" s="65">
        <f t="shared" si="1"/>
        <v>4</v>
      </c>
      <c r="H42" s="30">
        <f t="shared" si="2"/>
        <v>2002</v>
      </c>
      <c r="I42" s="111" t="s">
        <v>1331</v>
      </c>
      <c r="J42" s="111" t="s">
        <v>1332</v>
      </c>
      <c r="K42" s="89" t="s">
        <v>56</v>
      </c>
      <c r="L42" s="111" t="s">
        <v>132</v>
      </c>
      <c r="M42" s="89" t="s">
        <v>178</v>
      </c>
      <c r="N42" s="60">
        <v>45409</v>
      </c>
      <c r="O42" s="120" t="s">
        <v>535</v>
      </c>
      <c r="P42" s="118" t="s">
        <v>130</v>
      </c>
      <c r="Q42" s="117" t="s">
        <v>41</v>
      </c>
      <c r="R42" s="60">
        <v>45409</v>
      </c>
    </row>
    <row r="43" spans="1:18" s="31" customFormat="1" x14ac:dyDescent="0.25">
      <c r="A43" s="30">
        <v>32</v>
      </c>
      <c r="B43" s="148">
        <v>357</v>
      </c>
      <c r="C43" s="102" t="s">
        <v>376</v>
      </c>
      <c r="D43" s="131" t="s">
        <v>204</v>
      </c>
      <c r="E43" s="132">
        <v>37497</v>
      </c>
      <c r="F43" s="65">
        <f t="shared" si="0"/>
        <v>29</v>
      </c>
      <c r="G43" s="65">
        <f t="shared" si="1"/>
        <v>8</v>
      </c>
      <c r="H43" s="30">
        <f t="shared" si="2"/>
        <v>2002</v>
      </c>
      <c r="I43" s="111" t="s">
        <v>1335</v>
      </c>
      <c r="J43" s="111" t="s">
        <v>1336</v>
      </c>
      <c r="K43" s="89" t="s">
        <v>56</v>
      </c>
      <c r="L43" s="111" t="s">
        <v>132</v>
      </c>
      <c r="M43" s="89" t="s">
        <v>178</v>
      </c>
      <c r="N43" s="60">
        <v>45409</v>
      </c>
      <c r="O43" s="120" t="s">
        <v>535</v>
      </c>
      <c r="P43" s="118" t="s">
        <v>130</v>
      </c>
      <c r="Q43" s="117" t="s">
        <v>41</v>
      </c>
      <c r="R43" s="60">
        <v>45409</v>
      </c>
    </row>
    <row r="44" spans="1:18" s="31" customFormat="1" x14ac:dyDescent="0.25">
      <c r="A44" s="30">
        <v>33</v>
      </c>
      <c r="B44" s="148">
        <v>333</v>
      </c>
      <c r="C44" s="102" t="s">
        <v>766</v>
      </c>
      <c r="D44" s="131" t="s">
        <v>204</v>
      </c>
      <c r="E44" s="132">
        <v>37543</v>
      </c>
      <c r="F44" s="65">
        <f t="shared" ref="F44:F75" si="3">DAY(E44)</f>
        <v>14</v>
      </c>
      <c r="G44" s="65">
        <f t="shared" ref="G44:G75" si="4">MONTH(E44)</f>
        <v>10</v>
      </c>
      <c r="H44" s="30">
        <f t="shared" ref="H44:H75" si="5">YEAR(E44)</f>
        <v>2002</v>
      </c>
      <c r="I44" s="111" t="s">
        <v>1291</v>
      </c>
      <c r="J44" s="111" t="s">
        <v>1292</v>
      </c>
      <c r="K44" s="89" t="s">
        <v>55</v>
      </c>
      <c r="L44" s="111" t="s">
        <v>277</v>
      </c>
      <c r="M44" s="89" t="s">
        <v>178</v>
      </c>
      <c r="N44" s="60">
        <v>45409</v>
      </c>
      <c r="O44" s="120" t="s">
        <v>535</v>
      </c>
      <c r="P44" s="118" t="s">
        <v>130</v>
      </c>
      <c r="Q44" s="117" t="s">
        <v>41</v>
      </c>
      <c r="R44" s="60">
        <v>45409</v>
      </c>
    </row>
    <row r="45" spans="1:18" s="31" customFormat="1" x14ac:dyDescent="0.25">
      <c r="A45" s="30">
        <v>34</v>
      </c>
      <c r="B45" s="148">
        <v>349</v>
      </c>
      <c r="C45" s="102" t="s">
        <v>779</v>
      </c>
      <c r="D45" s="131" t="s">
        <v>151</v>
      </c>
      <c r="E45" s="132">
        <v>37309</v>
      </c>
      <c r="F45" s="65">
        <f t="shared" si="3"/>
        <v>22</v>
      </c>
      <c r="G45" s="65">
        <f t="shared" si="4"/>
        <v>2</v>
      </c>
      <c r="H45" s="30">
        <f t="shared" si="5"/>
        <v>2002</v>
      </c>
      <c r="I45" s="111" t="s">
        <v>1319</v>
      </c>
      <c r="J45" s="111" t="s">
        <v>1320</v>
      </c>
      <c r="K45" s="89" t="s">
        <v>56</v>
      </c>
      <c r="L45" s="111" t="s">
        <v>132</v>
      </c>
      <c r="M45" s="89" t="s">
        <v>178</v>
      </c>
      <c r="N45" s="60">
        <v>45409</v>
      </c>
      <c r="O45" s="120" t="s">
        <v>535</v>
      </c>
      <c r="P45" s="118" t="s">
        <v>130</v>
      </c>
      <c r="Q45" s="117" t="s">
        <v>41</v>
      </c>
      <c r="R45" s="60">
        <v>45409</v>
      </c>
    </row>
    <row r="46" spans="1:18" s="31" customFormat="1" x14ac:dyDescent="0.25">
      <c r="A46" s="30">
        <v>35</v>
      </c>
      <c r="B46" s="148">
        <v>250</v>
      </c>
      <c r="C46" s="102" t="s">
        <v>705</v>
      </c>
      <c r="D46" s="131" t="s">
        <v>151</v>
      </c>
      <c r="E46" s="132">
        <v>37174</v>
      </c>
      <c r="F46" s="65">
        <f t="shared" si="3"/>
        <v>10</v>
      </c>
      <c r="G46" s="65">
        <f t="shared" si="4"/>
        <v>10</v>
      </c>
      <c r="H46" s="30">
        <f t="shared" si="5"/>
        <v>2001</v>
      </c>
      <c r="I46" s="111" t="s">
        <v>1153</v>
      </c>
      <c r="J46" s="111" t="s">
        <v>1154</v>
      </c>
      <c r="K46" s="89" t="s">
        <v>68</v>
      </c>
      <c r="L46" s="111" t="s">
        <v>149</v>
      </c>
      <c r="M46" s="89" t="s">
        <v>178</v>
      </c>
      <c r="N46" s="60">
        <v>45409</v>
      </c>
      <c r="O46" s="120" t="s">
        <v>535</v>
      </c>
      <c r="P46" s="118" t="s">
        <v>130</v>
      </c>
      <c r="Q46" s="117" t="s">
        <v>41</v>
      </c>
      <c r="R46" s="60">
        <v>45409</v>
      </c>
    </row>
    <row r="47" spans="1:18" s="31" customFormat="1" x14ac:dyDescent="0.25">
      <c r="A47" s="30">
        <v>36</v>
      </c>
      <c r="B47" s="148">
        <v>272</v>
      </c>
      <c r="C47" s="102" t="s">
        <v>722</v>
      </c>
      <c r="D47" s="131" t="s">
        <v>151</v>
      </c>
      <c r="E47" s="132">
        <v>37292</v>
      </c>
      <c r="F47" s="65">
        <f t="shared" si="3"/>
        <v>5</v>
      </c>
      <c r="G47" s="65">
        <f t="shared" si="4"/>
        <v>2</v>
      </c>
      <c r="H47" s="30">
        <f t="shared" si="5"/>
        <v>2002</v>
      </c>
      <c r="I47" s="111" t="s">
        <v>1189</v>
      </c>
      <c r="J47" s="111" t="s">
        <v>1190</v>
      </c>
      <c r="K47" s="89" t="s">
        <v>56</v>
      </c>
      <c r="L47" s="111" t="s">
        <v>132</v>
      </c>
      <c r="M47" s="89" t="s">
        <v>178</v>
      </c>
      <c r="N47" s="60">
        <v>45409</v>
      </c>
      <c r="O47" s="120" t="s">
        <v>535</v>
      </c>
      <c r="P47" s="118" t="s">
        <v>130</v>
      </c>
      <c r="Q47" s="117" t="s">
        <v>41</v>
      </c>
      <c r="R47" s="60">
        <v>45409</v>
      </c>
    </row>
    <row r="48" spans="1:18" s="31" customFormat="1" x14ac:dyDescent="0.25">
      <c r="A48" s="30">
        <v>37</v>
      </c>
      <c r="B48" s="148">
        <v>370</v>
      </c>
      <c r="C48" s="102" t="s">
        <v>794</v>
      </c>
      <c r="D48" s="131" t="s">
        <v>220</v>
      </c>
      <c r="E48" s="132">
        <v>37615</v>
      </c>
      <c r="F48" s="65">
        <f t="shared" si="3"/>
        <v>25</v>
      </c>
      <c r="G48" s="65">
        <f t="shared" si="4"/>
        <v>12</v>
      </c>
      <c r="H48" s="30">
        <f t="shared" si="5"/>
        <v>2002</v>
      </c>
      <c r="I48" s="111" t="s">
        <v>1359</v>
      </c>
      <c r="J48" s="111" t="s">
        <v>1360</v>
      </c>
      <c r="K48" s="89" t="s">
        <v>68</v>
      </c>
      <c r="L48" s="111" t="s">
        <v>149</v>
      </c>
      <c r="M48" s="89" t="s">
        <v>178</v>
      </c>
      <c r="N48" s="60">
        <v>45409</v>
      </c>
      <c r="O48" s="120" t="s">
        <v>535</v>
      </c>
      <c r="P48" s="118" t="s">
        <v>130</v>
      </c>
      <c r="Q48" s="117" t="s">
        <v>41</v>
      </c>
      <c r="R48" s="60">
        <v>45409</v>
      </c>
    </row>
    <row r="49" spans="1:18" s="31" customFormat="1" x14ac:dyDescent="0.25">
      <c r="A49" s="30">
        <v>38</v>
      </c>
      <c r="B49" s="148">
        <v>353</v>
      </c>
      <c r="C49" s="102" t="s">
        <v>168</v>
      </c>
      <c r="D49" s="131" t="s">
        <v>220</v>
      </c>
      <c r="E49" s="132">
        <v>37502</v>
      </c>
      <c r="F49" s="65">
        <f t="shared" si="3"/>
        <v>3</v>
      </c>
      <c r="G49" s="65">
        <f t="shared" si="4"/>
        <v>9</v>
      </c>
      <c r="H49" s="30">
        <f t="shared" si="5"/>
        <v>2002</v>
      </c>
      <c r="I49" s="111" t="s">
        <v>1327</v>
      </c>
      <c r="J49" s="111" t="s">
        <v>1328</v>
      </c>
      <c r="K49" s="89" t="s">
        <v>56</v>
      </c>
      <c r="L49" s="111" t="s">
        <v>132</v>
      </c>
      <c r="M49" s="89" t="s">
        <v>178</v>
      </c>
      <c r="N49" s="60">
        <v>45409</v>
      </c>
      <c r="O49" s="120" t="s">
        <v>535</v>
      </c>
      <c r="P49" s="118" t="s">
        <v>130</v>
      </c>
      <c r="Q49" s="117" t="s">
        <v>41</v>
      </c>
      <c r="R49" s="60">
        <v>45409</v>
      </c>
    </row>
    <row r="50" spans="1:18" s="31" customFormat="1" x14ac:dyDescent="0.25">
      <c r="A50" s="30">
        <v>39</v>
      </c>
      <c r="B50" s="148">
        <v>340</v>
      </c>
      <c r="C50" s="102" t="s">
        <v>546</v>
      </c>
      <c r="D50" s="131" t="s">
        <v>229</v>
      </c>
      <c r="E50" s="132">
        <v>37612</v>
      </c>
      <c r="F50" s="65">
        <f t="shared" si="3"/>
        <v>22</v>
      </c>
      <c r="G50" s="65">
        <f t="shared" si="4"/>
        <v>12</v>
      </c>
      <c r="H50" s="30">
        <f t="shared" si="5"/>
        <v>2002</v>
      </c>
      <c r="I50" s="111" t="s">
        <v>1301</v>
      </c>
      <c r="J50" s="111" t="s">
        <v>1302</v>
      </c>
      <c r="K50" s="89" t="s">
        <v>56</v>
      </c>
      <c r="L50" s="111" t="s">
        <v>132</v>
      </c>
      <c r="M50" s="89" t="s">
        <v>178</v>
      </c>
      <c r="N50" s="60">
        <v>45409</v>
      </c>
      <c r="O50" s="120" t="s">
        <v>535</v>
      </c>
      <c r="P50" s="118" t="s">
        <v>130</v>
      </c>
      <c r="Q50" s="117" t="s">
        <v>41</v>
      </c>
      <c r="R50" s="60">
        <v>45409</v>
      </c>
    </row>
    <row r="51" spans="1:18" s="31" customFormat="1" x14ac:dyDescent="0.25">
      <c r="A51" s="30">
        <v>40</v>
      </c>
      <c r="B51" s="148">
        <v>278</v>
      </c>
      <c r="C51" s="102" t="s">
        <v>185</v>
      </c>
      <c r="D51" s="131" t="s">
        <v>170</v>
      </c>
      <c r="E51" s="132">
        <v>37984</v>
      </c>
      <c r="F51" s="65">
        <f t="shared" si="3"/>
        <v>29</v>
      </c>
      <c r="G51" s="65">
        <f t="shared" si="4"/>
        <v>12</v>
      </c>
      <c r="H51" s="30">
        <f t="shared" si="5"/>
        <v>2003</v>
      </c>
      <c r="I51" s="111" t="s">
        <v>1201</v>
      </c>
      <c r="J51" s="111" t="s">
        <v>1202</v>
      </c>
      <c r="K51" s="89" t="s">
        <v>51</v>
      </c>
      <c r="L51" s="111" t="s">
        <v>1378</v>
      </c>
      <c r="M51" s="89" t="s">
        <v>279</v>
      </c>
      <c r="N51" s="60">
        <v>45409</v>
      </c>
      <c r="O51" s="120" t="s">
        <v>535</v>
      </c>
      <c r="P51" s="118" t="s">
        <v>130</v>
      </c>
      <c r="Q51" s="117" t="s">
        <v>41</v>
      </c>
      <c r="R51" s="60">
        <v>45409</v>
      </c>
    </row>
    <row r="52" spans="1:18" s="31" customFormat="1" x14ac:dyDescent="0.25">
      <c r="A52" s="30">
        <v>41</v>
      </c>
      <c r="B52" s="148">
        <v>292</v>
      </c>
      <c r="C52" s="102" t="s">
        <v>298</v>
      </c>
      <c r="D52" s="131" t="s">
        <v>57</v>
      </c>
      <c r="E52" s="132">
        <v>37521</v>
      </c>
      <c r="F52" s="65">
        <f t="shared" si="3"/>
        <v>22</v>
      </c>
      <c r="G52" s="65">
        <f t="shared" si="4"/>
        <v>9</v>
      </c>
      <c r="H52" s="30">
        <f t="shared" si="5"/>
        <v>2002</v>
      </c>
      <c r="I52" s="111" t="s">
        <v>392</v>
      </c>
      <c r="J52" s="111" t="s">
        <v>393</v>
      </c>
      <c r="K52" s="89" t="s">
        <v>55</v>
      </c>
      <c r="L52" s="111" t="s">
        <v>277</v>
      </c>
      <c r="M52" s="89" t="s">
        <v>178</v>
      </c>
      <c r="N52" s="60">
        <v>45409</v>
      </c>
      <c r="O52" s="120" t="s">
        <v>535</v>
      </c>
      <c r="P52" s="118" t="s">
        <v>130</v>
      </c>
      <c r="Q52" s="117" t="s">
        <v>41</v>
      </c>
      <c r="R52" s="60">
        <v>45409</v>
      </c>
    </row>
    <row r="53" spans="1:18" s="31" customFormat="1" x14ac:dyDescent="0.25">
      <c r="A53" s="30">
        <v>42</v>
      </c>
      <c r="B53" s="148">
        <v>255</v>
      </c>
      <c r="C53" s="102" t="s">
        <v>709</v>
      </c>
      <c r="D53" s="131" t="s">
        <v>57</v>
      </c>
      <c r="E53" s="132">
        <v>37363</v>
      </c>
      <c r="F53" s="65">
        <f t="shared" si="3"/>
        <v>17</v>
      </c>
      <c r="G53" s="65">
        <f t="shared" si="4"/>
        <v>4</v>
      </c>
      <c r="H53" s="30">
        <f t="shared" si="5"/>
        <v>2002</v>
      </c>
      <c r="I53" s="111" t="s">
        <v>1163</v>
      </c>
      <c r="J53" s="111" t="s">
        <v>1164</v>
      </c>
      <c r="K53" s="89" t="s">
        <v>51</v>
      </c>
      <c r="L53" s="111" t="s">
        <v>116</v>
      </c>
      <c r="M53" s="89" t="s">
        <v>178</v>
      </c>
      <c r="N53" s="60">
        <v>45409</v>
      </c>
      <c r="O53" s="120" t="s">
        <v>535</v>
      </c>
      <c r="P53" s="118" t="s">
        <v>130</v>
      </c>
      <c r="Q53" s="117" t="s">
        <v>41</v>
      </c>
      <c r="R53" s="60">
        <v>45409</v>
      </c>
    </row>
    <row r="54" spans="1:18" s="31" customFormat="1" x14ac:dyDescent="0.25">
      <c r="A54" s="30">
        <v>43</v>
      </c>
      <c r="B54" s="148">
        <v>259</v>
      </c>
      <c r="C54" s="102" t="s">
        <v>365</v>
      </c>
      <c r="D54" s="131" t="s">
        <v>57</v>
      </c>
      <c r="E54" s="132">
        <v>37540</v>
      </c>
      <c r="F54" s="65">
        <f t="shared" si="3"/>
        <v>11</v>
      </c>
      <c r="G54" s="65">
        <f t="shared" si="4"/>
        <v>10</v>
      </c>
      <c r="H54" s="30">
        <f t="shared" si="5"/>
        <v>2002</v>
      </c>
      <c r="I54" s="111" t="s">
        <v>499</v>
      </c>
      <c r="J54" s="111" t="s">
        <v>500</v>
      </c>
      <c r="K54" s="89" t="s">
        <v>68</v>
      </c>
      <c r="L54" s="111" t="s">
        <v>149</v>
      </c>
      <c r="M54" s="89" t="s">
        <v>178</v>
      </c>
      <c r="N54" s="60">
        <v>45409</v>
      </c>
      <c r="O54" s="120" t="s">
        <v>535</v>
      </c>
      <c r="P54" s="118" t="s">
        <v>130</v>
      </c>
      <c r="Q54" s="117" t="s">
        <v>41</v>
      </c>
      <c r="R54" s="60">
        <v>45409</v>
      </c>
    </row>
    <row r="55" spans="1:18" s="31" customFormat="1" x14ac:dyDescent="0.25">
      <c r="A55" s="30">
        <v>44</v>
      </c>
      <c r="B55" s="148">
        <v>343</v>
      </c>
      <c r="C55" s="102" t="s">
        <v>773</v>
      </c>
      <c r="D55" s="131" t="s">
        <v>57</v>
      </c>
      <c r="E55" s="132">
        <v>37411</v>
      </c>
      <c r="F55" s="65">
        <f t="shared" si="3"/>
        <v>4</v>
      </c>
      <c r="G55" s="65">
        <f t="shared" si="4"/>
        <v>6</v>
      </c>
      <c r="H55" s="30">
        <f t="shared" si="5"/>
        <v>2002</v>
      </c>
      <c r="I55" s="111" t="s">
        <v>1307</v>
      </c>
      <c r="J55" s="111" t="s">
        <v>1308</v>
      </c>
      <c r="K55" s="89" t="s">
        <v>55</v>
      </c>
      <c r="L55" s="111" t="s">
        <v>277</v>
      </c>
      <c r="M55" s="89" t="s">
        <v>178</v>
      </c>
      <c r="N55" s="60">
        <v>45409</v>
      </c>
      <c r="O55" s="120" t="s">
        <v>535</v>
      </c>
      <c r="P55" s="118" t="s">
        <v>130</v>
      </c>
      <c r="Q55" s="117" t="s">
        <v>41</v>
      </c>
      <c r="R55" s="60">
        <v>45409</v>
      </c>
    </row>
    <row r="56" spans="1:18" s="31" customFormat="1" x14ac:dyDescent="0.25">
      <c r="A56" s="30">
        <v>45</v>
      </c>
      <c r="B56" s="148">
        <v>290</v>
      </c>
      <c r="C56" s="102" t="s">
        <v>91</v>
      </c>
      <c r="D56" s="131" t="s">
        <v>115</v>
      </c>
      <c r="E56" s="132">
        <v>37286</v>
      </c>
      <c r="F56" s="65">
        <f t="shared" si="3"/>
        <v>30</v>
      </c>
      <c r="G56" s="65">
        <f t="shared" si="4"/>
        <v>1</v>
      </c>
      <c r="H56" s="30">
        <f t="shared" si="5"/>
        <v>2002</v>
      </c>
      <c r="I56" s="111" t="s">
        <v>501</v>
      </c>
      <c r="J56" s="111" t="s">
        <v>502</v>
      </c>
      <c r="K56" s="89" t="s">
        <v>55</v>
      </c>
      <c r="L56" s="111" t="s">
        <v>277</v>
      </c>
      <c r="M56" s="89" t="s">
        <v>178</v>
      </c>
      <c r="N56" s="60">
        <v>45409</v>
      </c>
      <c r="O56" s="120" t="s">
        <v>535</v>
      </c>
      <c r="P56" s="118" t="s">
        <v>130</v>
      </c>
      <c r="Q56" s="117" t="s">
        <v>41</v>
      </c>
      <c r="R56" s="60">
        <v>45409</v>
      </c>
    </row>
    <row r="57" spans="1:18" s="31" customFormat="1" x14ac:dyDescent="0.25">
      <c r="A57" s="30">
        <v>46</v>
      </c>
      <c r="B57" s="148">
        <v>326</v>
      </c>
      <c r="C57" s="102" t="s">
        <v>638</v>
      </c>
      <c r="D57" s="131" t="s">
        <v>653</v>
      </c>
      <c r="E57" s="132">
        <v>36996</v>
      </c>
      <c r="F57" s="65">
        <f t="shared" si="3"/>
        <v>15</v>
      </c>
      <c r="G57" s="65">
        <f t="shared" si="4"/>
        <v>4</v>
      </c>
      <c r="H57" s="30">
        <f t="shared" si="5"/>
        <v>2001</v>
      </c>
      <c r="I57" s="111" t="s">
        <v>1277</v>
      </c>
      <c r="J57" s="111" t="s">
        <v>1278</v>
      </c>
      <c r="K57" s="89" t="s">
        <v>144</v>
      </c>
      <c r="L57" s="111" t="s">
        <v>276</v>
      </c>
      <c r="M57" s="89" t="s">
        <v>182</v>
      </c>
      <c r="N57" s="60">
        <v>45409</v>
      </c>
      <c r="O57" s="120" t="s">
        <v>535</v>
      </c>
      <c r="P57" s="118" t="s">
        <v>130</v>
      </c>
      <c r="Q57" s="117" t="s">
        <v>41</v>
      </c>
      <c r="R57" s="60">
        <v>45409</v>
      </c>
    </row>
    <row r="58" spans="1:18" s="31" customFormat="1" x14ac:dyDescent="0.25">
      <c r="A58" s="30">
        <v>47</v>
      </c>
      <c r="B58" s="148">
        <v>350</v>
      </c>
      <c r="C58" s="102" t="s">
        <v>780</v>
      </c>
      <c r="D58" s="131" t="s">
        <v>653</v>
      </c>
      <c r="E58" s="132">
        <v>37615</v>
      </c>
      <c r="F58" s="65">
        <f t="shared" si="3"/>
        <v>25</v>
      </c>
      <c r="G58" s="65">
        <f t="shared" si="4"/>
        <v>12</v>
      </c>
      <c r="H58" s="30">
        <f t="shared" si="5"/>
        <v>2002</v>
      </c>
      <c r="I58" s="111" t="s">
        <v>1321</v>
      </c>
      <c r="J58" s="111" t="s">
        <v>1322</v>
      </c>
      <c r="K58" s="89" t="s">
        <v>55</v>
      </c>
      <c r="L58" s="111" t="s">
        <v>288</v>
      </c>
      <c r="M58" s="89" t="s">
        <v>178</v>
      </c>
      <c r="N58" s="60">
        <v>45409</v>
      </c>
      <c r="O58" s="120" t="s">
        <v>535</v>
      </c>
      <c r="P58" s="118" t="s">
        <v>130</v>
      </c>
      <c r="Q58" s="117" t="s">
        <v>41</v>
      </c>
      <c r="R58" s="60">
        <v>45409</v>
      </c>
    </row>
    <row r="59" spans="1:18" s="31" customFormat="1" x14ac:dyDescent="0.25">
      <c r="A59" s="30">
        <v>48</v>
      </c>
      <c r="B59" s="148">
        <v>284</v>
      </c>
      <c r="C59" s="102" t="s">
        <v>731</v>
      </c>
      <c r="D59" s="131" t="s">
        <v>732</v>
      </c>
      <c r="E59" s="132">
        <v>37183</v>
      </c>
      <c r="F59" s="65">
        <f t="shared" si="3"/>
        <v>19</v>
      </c>
      <c r="G59" s="65">
        <f t="shared" si="4"/>
        <v>10</v>
      </c>
      <c r="H59" s="30">
        <f t="shared" si="5"/>
        <v>2001</v>
      </c>
      <c r="I59" s="111" t="s">
        <v>1211</v>
      </c>
      <c r="J59" s="111" t="s">
        <v>1212</v>
      </c>
      <c r="K59" s="89" t="s">
        <v>51</v>
      </c>
      <c r="L59" s="111" t="s">
        <v>116</v>
      </c>
      <c r="M59" s="89" t="s">
        <v>178</v>
      </c>
      <c r="N59" s="60">
        <v>45409</v>
      </c>
      <c r="O59" s="120" t="s">
        <v>535</v>
      </c>
      <c r="P59" s="118" t="s">
        <v>130</v>
      </c>
      <c r="Q59" s="117" t="s">
        <v>41</v>
      </c>
      <c r="R59" s="60">
        <v>45409</v>
      </c>
    </row>
    <row r="60" spans="1:18" s="31" customFormat="1" x14ac:dyDescent="0.25">
      <c r="A60" s="30">
        <v>49</v>
      </c>
      <c r="B60" s="148">
        <v>331</v>
      </c>
      <c r="C60" s="102" t="s">
        <v>763</v>
      </c>
      <c r="D60" s="131" t="s">
        <v>764</v>
      </c>
      <c r="E60" s="132">
        <v>37179</v>
      </c>
      <c r="F60" s="65">
        <f t="shared" si="3"/>
        <v>15</v>
      </c>
      <c r="G60" s="65">
        <f t="shared" si="4"/>
        <v>10</v>
      </c>
      <c r="H60" s="30">
        <f t="shared" si="5"/>
        <v>2001</v>
      </c>
      <c r="I60" s="111" t="s">
        <v>1287</v>
      </c>
      <c r="J60" s="111" t="s">
        <v>1288</v>
      </c>
      <c r="K60" s="89" t="s">
        <v>144</v>
      </c>
      <c r="L60" s="111" t="s">
        <v>276</v>
      </c>
      <c r="M60" s="89" t="s">
        <v>182</v>
      </c>
      <c r="N60" s="60">
        <v>45409</v>
      </c>
      <c r="O60" s="120" t="s">
        <v>535</v>
      </c>
      <c r="P60" s="118" t="s">
        <v>130</v>
      </c>
      <c r="Q60" s="117" t="s">
        <v>41</v>
      </c>
      <c r="R60" s="60">
        <v>45409</v>
      </c>
    </row>
    <row r="61" spans="1:18" s="31" customFormat="1" x14ac:dyDescent="0.25">
      <c r="A61" s="30">
        <v>50</v>
      </c>
      <c r="B61" s="148">
        <v>361</v>
      </c>
      <c r="C61" s="102" t="s">
        <v>788</v>
      </c>
      <c r="D61" s="131" t="s">
        <v>78</v>
      </c>
      <c r="E61" s="132">
        <v>37505</v>
      </c>
      <c r="F61" s="65">
        <f t="shared" si="3"/>
        <v>6</v>
      </c>
      <c r="G61" s="65">
        <f t="shared" si="4"/>
        <v>9</v>
      </c>
      <c r="H61" s="30">
        <f t="shared" si="5"/>
        <v>2002</v>
      </c>
      <c r="I61" s="111" t="s">
        <v>1343</v>
      </c>
      <c r="J61" s="111" t="s">
        <v>1344</v>
      </c>
      <c r="K61" s="89" t="s">
        <v>68</v>
      </c>
      <c r="L61" s="111" t="s">
        <v>149</v>
      </c>
      <c r="M61" s="89" t="s">
        <v>178</v>
      </c>
      <c r="N61" s="60">
        <v>45409</v>
      </c>
      <c r="O61" s="120" t="s">
        <v>535</v>
      </c>
      <c r="P61" s="118" t="s">
        <v>130</v>
      </c>
      <c r="Q61" s="117" t="s">
        <v>41</v>
      </c>
      <c r="R61" s="60">
        <v>45409</v>
      </c>
    </row>
    <row r="62" spans="1:18" s="31" customFormat="1" x14ac:dyDescent="0.25">
      <c r="A62" s="30">
        <v>51</v>
      </c>
      <c r="B62" s="148">
        <v>335</v>
      </c>
      <c r="C62" s="102" t="s">
        <v>768</v>
      </c>
      <c r="D62" s="131" t="s">
        <v>75</v>
      </c>
      <c r="E62" s="132">
        <v>37010</v>
      </c>
      <c r="F62" s="65">
        <f t="shared" si="3"/>
        <v>29</v>
      </c>
      <c r="G62" s="65">
        <f t="shared" si="4"/>
        <v>4</v>
      </c>
      <c r="H62" s="30">
        <f t="shared" si="5"/>
        <v>2001</v>
      </c>
      <c r="I62" s="111" t="s">
        <v>1295</v>
      </c>
      <c r="J62" s="111" t="s">
        <v>1296</v>
      </c>
      <c r="K62" s="89" t="s">
        <v>51</v>
      </c>
      <c r="L62" s="111" t="s">
        <v>1375</v>
      </c>
      <c r="M62" s="89" t="s">
        <v>177</v>
      </c>
      <c r="N62" s="60">
        <v>45409</v>
      </c>
      <c r="O62" s="120" t="s">
        <v>535</v>
      </c>
      <c r="P62" s="118" t="s">
        <v>130</v>
      </c>
      <c r="Q62" s="118" t="s">
        <v>40</v>
      </c>
      <c r="R62" s="60">
        <v>45409</v>
      </c>
    </row>
    <row r="63" spans="1:18" s="31" customFormat="1" x14ac:dyDescent="0.25">
      <c r="A63" s="30">
        <v>52</v>
      </c>
      <c r="B63" s="148">
        <v>264</v>
      </c>
      <c r="C63" s="102" t="s">
        <v>553</v>
      </c>
      <c r="D63" s="131" t="s">
        <v>75</v>
      </c>
      <c r="E63" s="132">
        <v>37917</v>
      </c>
      <c r="F63" s="65">
        <f t="shared" si="3"/>
        <v>23</v>
      </c>
      <c r="G63" s="65">
        <f t="shared" si="4"/>
        <v>10</v>
      </c>
      <c r="H63" s="30">
        <f t="shared" si="5"/>
        <v>2003</v>
      </c>
      <c r="I63" s="111" t="s">
        <v>1177</v>
      </c>
      <c r="J63" s="111" t="s">
        <v>1178</v>
      </c>
      <c r="K63" s="89" t="s">
        <v>68</v>
      </c>
      <c r="L63" s="111" t="s">
        <v>1385</v>
      </c>
      <c r="M63" s="89" t="s">
        <v>279</v>
      </c>
      <c r="N63" s="60">
        <v>45409</v>
      </c>
      <c r="O63" s="120" t="s">
        <v>535</v>
      </c>
      <c r="P63" s="118" t="s">
        <v>130</v>
      </c>
      <c r="Q63" s="118" t="s">
        <v>40</v>
      </c>
      <c r="R63" s="60">
        <v>45409</v>
      </c>
    </row>
    <row r="64" spans="1:18" s="31" customFormat="1" x14ac:dyDescent="0.25">
      <c r="A64" s="30">
        <v>53</v>
      </c>
      <c r="B64" s="148">
        <v>328</v>
      </c>
      <c r="C64" s="102" t="s">
        <v>762</v>
      </c>
      <c r="D64" s="131" t="s">
        <v>75</v>
      </c>
      <c r="E64" s="132">
        <v>37180</v>
      </c>
      <c r="F64" s="65">
        <f t="shared" si="3"/>
        <v>16</v>
      </c>
      <c r="G64" s="65">
        <f t="shared" si="4"/>
        <v>10</v>
      </c>
      <c r="H64" s="30">
        <f t="shared" si="5"/>
        <v>2001</v>
      </c>
      <c r="I64" s="111" t="s">
        <v>1281</v>
      </c>
      <c r="J64" s="111" t="s">
        <v>1282</v>
      </c>
      <c r="K64" s="89" t="s">
        <v>144</v>
      </c>
      <c r="L64" s="111" t="s">
        <v>276</v>
      </c>
      <c r="M64" s="89" t="s">
        <v>182</v>
      </c>
      <c r="N64" s="60">
        <v>45409</v>
      </c>
      <c r="O64" s="120" t="s">
        <v>535</v>
      </c>
      <c r="P64" s="118" t="s">
        <v>130</v>
      </c>
      <c r="Q64" s="118" t="s">
        <v>40</v>
      </c>
      <c r="R64" s="60">
        <v>45409</v>
      </c>
    </row>
    <row r="65" spans="1:18" s="31" customFormat="1" x14ac:dyDescent="0.25">
      <c r="A65" s="30">
        <v>54</v>
      </c>
      <c r="B65" s="148">
        <v>301</v>
      </c>
      <c r="C65" s="102" t="s">
        <v>746</v>
      </c>
      <c r="D65" s="131" t="s">
        <v>564</v>
      </c>
      <c r="E65" s="132">
        <v>36986</v>
      </c>
      <c r="F65" s="65">
        <f t="shared" si="3"/>
        <v>5</v>
      </c>
      <c r="G65" s="65">
        <f t="shared" si="4"/>
        <v>4</v>
      </c>
      <c r="H65" s="30">
        <f t="shared" si="5"/>
        <v>2001</v>
      </c>
      <c r="I65" s="111" t="s">
        <v>1237</v>
      </c>
      <c r="J65" s="111" t="s">
        <v>1238</v>
      </c>
      <c r="K65" s="89" t="s">
        <v>51</v>
      </c>
      <c r="L65" s="111" t="s">
        <v>116</v>
      </c>
      <c r="M65" s="89" t="s">
        <v>178</v>
      </c>
      <c r="N65" s="60">
        <v>45409</v>
      </c>
      <c r="O65" s="120" t="s">
        <v>535</v>
      </c>
      <c r="P65" s="118" t="s">
        <v>130</v>
      </c>
      <c r="Q65" s="118" t="s">
        <v>40</v>
      </c>
      <c r="R65" s="60">
        <v>45409</v>
      </c>
    </row>
    <row r="66" spans="1:18" s="31" customFormat="1" x14ac:dyDescent="0.25">
      <c r="A66" s="30">
        <v>55</v>
      </c>
      <c r="B66" s="148">
        <v>359</v>
      </c>
      <c r="C66" s="102" t="s">
        <v>125</v>
      </c>
      <c r="D66" s="131" t="s">
        <v>564</v>
      </c>
      <c r="E66" s="132">
        <v>37564</v>
      </c>
      <c r="F66" s="65">
        <f t="shared" si="3"/>
        <v>4</v>
      </c>
      <c r="G66" s="65">
        <f t="shared" si="4"/>
        <v>11</v>
      </c>
      <c r="H66" s="30">
        <f t="shared" si="5"/>
        <v>2002</v>
      </c>
      <c r="I66" s="111" t="s">
        <v>1339</v>
      </c>
      <c r="J66" s="111" t="s">
        <v>1340</v>
      </c>
      <c r="K66" s="89" t="s">
        <v>55</v>
      </c>
      <c r="L66" s="111" t="s">
        <v>277</v>
      </c>
      <c r="M66" s="89" t="s">
        <v>178</v>
      </c>
      <c r="N66" s="60">
        <v>45409</v>
      </c>
      <c r="O66" s="120" t="s">
        <v>535</v>
      </c>
      <c r="P66" s="118" t="s">
        <v>130</v>
      </c>
      <c r="Q66" s="118" t="s">
        <v>40</v>
      </c>
      <c r="R66" s="60">
        <v>45409</v>
      </c>
    </row>
    <row r="67" spans="1:18" s="31" customFormat="1" x14ac:dyDescent="0.25">
      <c r="A67" s="30">
        <v>56</v>
      </c>
      <c r="B67" s="148">
        <v>324</v>
      </c>
      <c r="C67" s="102" t="s">
        <v>760</v>
      </c>
      <c r="D67" s="131" t="s">
        <v>564</v>
      </c>
      <c r="E67" s="132">
        <v>37262</v>
      </c>
      <c r="F67" s="65">
        <f t="shared" si="3"/>
        <v>6</v>
      </c>
      <c r="G67" s="65">
        <f t="shared" si="4"/>
        <v>1</v>
      </c>
      <c r="H67" s="30">
        <f t="shared" si="5"/>
        <v>2002</v>
      </c>
      <c r="I67" s="111" t="s">
        <v>1273</v>
      </c>
      <c r="J67" s="111" t="s">
        <v>1274</v>
      </c>
      <c r="K67" s="89" t="s">
        <v>51</v>
      </c>
      <c r="L67" s="111" t="s">
        <v>116</v>
      </c>
      <c r="M67" s="89" t="s">
        <v>178</v>
      </c>
      <c r="N67" s="60">
        <v>45409</v>
      </c>
      <c r="O67" s="120" t="s">
        <v>535</v>
      </c>
      <c r="P67" s="118" t="s">
        <v>130</v>
      </c>
      <c r="Q67" s="118" t="s">
        <v>40</v>
      </c>
      <c r="R67" s="60">
        <v>45409</v>
      </c>
    </row>
    <row r="68" spans="1:18" s="31" customFormat="1" x14ac:dyDescent="0.25">
      <c r="A68" s="30">
        <v>57</v>
      </c>
      <c r="B68" s="148">
        <v>371</v>
      </c>
      <c r="C68" s="102" t="s">
        <v>795</v>
      </c>
      <c r="D68" s="131" t="s">
        <v>69</v>
      </c>
      <c r="E68" s="132">
        <v>37329</v>
      </c>
      <c r="F68" s="65">
        <f t="shared" si="3"/>
        <v>14</v>
      </c>
      <c r="G68" s="65">
        <f t="shared" si="4"/>
        <v>3</v>
      </c>
      <c r="H68" s="30">
        <f t="shared" si="5"/>
        <v>2002</v>
      </c>
      <c r="I68" s="111" t="s">
        <v>1361</v>
      </c>
      <c r="J68" s="111" t="s">
        <v>1362</v>
      </c>
      <c r="K68" s="89" t="s">
        <v>65</v>
      </c>
      <c r="L68" s="111" t="s">
        <v>128</v>
      </c>
      <c r="M68" s="89" t="s">
        <v>178</v>
      </c>
      <c r="N68" s="60">
        <v>45409</v>
      </c>
      <c r="O68" s="120" t="s">
        <v>535</v>
      </c>
      <c r="P68" s="118" t="s">
        <v>130</v>
      </c>
      <c r="Q68" s="118" t="s">
        <v>40</v>
      </c>
      <c r="R68" s="60">
        <v>45409</v>
      </c>
    </row>
    <row r="69" spans="1:18" s="31" customFormat="1" x14ac:dyDescent="0.25">
      <c r="A69" s="30">
        <v>58</v>
      </c>
      <c r="B69" s="148">
        <v>348</v>
      </c>
      <c r="C69" s="102" t="s">
        <v>778</v>
      </c>
      <c r="D69" s="131" t="s">
        <v>69</v>
      </c>
      <c r="E69" s="132">
        <v>37517</v>
      </c>
      <c r="F69" s="65">
        <f t="shared" si="3"/>
        <v>18</v>
      </c>
      <c r="G69" s="65">
        <f t="shared" si="4"/>
        <v>9</v>
      </c>
      <c r="H69" s="30">
        <f t="shared" si="5"/>
        <v>2002</v>
      </c>
      <c r="I69" s="111" t="s">
        <v>1317</v>
      </c>
      <c r="J69" s="111" t="s">
        <v>1318</v>
      </c>
      <c r="K69" s="89" t="s">
        <v>56</v>
      </c>
      <c r="L69" s="111" t="s">
        <v>132</v>
      </c>
      <c r="M69" s="89" t="s">
        <v>178</v>
      </c>
      <c r="N69" s="60">
        <v>45409</v>
      </c>
      <c r="O69" s="120" t="s">
        <v>535</v>
      </c>
      <c r="P69" s="118" t="s">
        <v>130</v>
      </c>
      <c r="Q69" s="118" t="s">
        <v>40</v>
      </c>
      <c r="R69" s="60">
        <v>45409</v>
      </c>
    </row>
    <row r="70" spans="1:18" s="31" customFormat="1" x14ac:dyDescent="0.25">
      <c r="A70" s="30">
        <v>59</v>
      </c>
      <c r="B70" s="148">
        <v>271</v>
      </c>
      <c r="C70" s="102" t="s">
        <v>721</v>
      </c>
      <c r="D70" s="131" t="s">
        <v>69</v>
      </c>
      <c r="E70" s="132">
        <v>37522</v>
      </c>
      <c r="F70" s="65">
        <f t="shared" si="3"/>
        <v>23</v>
      </c>
      <c r="G70" s="65">
        <f t="shared" si="4"/>
        <v>9</v>
      </c>
      <c r="H70" s="30">
        <f t="shared" si="5"/>
        <v>2002</v>
      </c>
      <c r="I70" s="111" t="s">
        <v>1187</v>
      </c>
      <c r="J70" s="111" t="s">
        <v>1188</v>
      </c>
      <c r="K70" s="89" t="s">
        <v>56</v>
      </c>
      <c r="L70" s="111" t="s">
        <v>132</v>
      </c>
      <c r="M70" s="89" t="s">
        <v>178</v>
      </c>
      <c r="N70" s="60">
        <v>45409</v>
      </c>
      <c r="O70" s="120" t="s">
        <v>535</v>
      </c>
      <c r="P70" s="118" t="s">
        <v>130</v>
      </c>
      <c r="Q70" s="118" t="s">
        <v>40</v>
      </c>
      <c r="R70" s="60">
        <v>45409</v>
      </c>
    </row>
    <row r="71" spans="1:18" s="31" customFormat="1" x14ac:dyDescent="0.25">
      <c r="A71" s="30">
        <v>60</v>
      </c>
      <c r="B71" s="148">
        <v>274</v>
      </c>
      <c r="C71" s="102" t="s">
        <v>724</v>
      </c>
      <c r="D71" s="131" t="s">
        <v>69</v>
      </c>
      <c r="E71" s="132">
        <v>37287</v>
      </c>
      <c r="F71" s="65">
        <f t="shared" si="3"/>
        <v>31</v>
      </c>
      <c r="G71" s="65">
        <f t="shared" si="4"/>
        <v>1</v>
      </c>
      <c r="H71" s="30">
        <f t="shared" si="5"/>
        <v>2002</v>
      </c>
      <c r="I71" s="111" t="s">
        <v>1193</v>
      </c>
      <c r="J71" s="111" t="s">
        <v>1194</v>
      </c>
      <c r="K71" s="89" t="s">
        <v>48</v>
      </c>
      <c r="L71" s="111" t="s">
        <v>271</v>
      </c>
      <c r="M71" s="89" t="s">
        <v>178</v>
      </c>
      <c r="N71" s="60">
        <v>45409</v>
      </c>
      <c r="O71" s="120" t="s">
        <v>535</v>
      </c>
      <c r="P71" s="118" t="s">
        <v>130</v>
      </c>
      <c r="Q71" s="118" t="s">
        <v>40</v>
      </c>
      <c r="R71" s="60">
        <v>45409</v>
      </c>
    </row>
    <row r="72" spans="1:18" s="31" customFormat="1" x14ac:dyDescent="0.25">
      <c r="A72" s="30">
        <v>61</v>
      </c>
      <c r="B72" s="148">
        <v>258</v>
      </c>
      <c r="C72" s="102" t="s">
        <v>301</v>
      </c>
      <c r="D72" s="131" t="s">
        <v>69</v>
      </c>
      <c r="E72" s="132">
        <v>37305</v>
      </c>
      <c r="F72" s="65">
        <f t="shared" si="3"/>
        <v>18</v>
      </c>
      <c r="G72" s="65">
        <f t="shared" si="4"/>
        <v>2</v>
      </c>
      <c r="H72" s="30">
        <f t="shared" si="5"/>
        <v>2002</v>
      </c>
      <c r="I72" s="111" t="s">
        <v>398</v>
      </c>
      <c r="J72" s="111" t="s">
        <v>399</v>
      </c>
      <c r="K72" s="89" t="s">
        <v>68</v>
      </c>
      <c r="L72" s="111" t="s">
        <v>149</v>
      </c>
      <c r="M72" s="89" t="s">
        <v>178</v>
      </c>
      <c r="N72" s="60">
        <v>45409</v>
      </c>
      <c r="O72" s="120" t="s">
        <v>535</v>
      </c>
      <c r="P72" s="118" t="s">
        <v>130</v>
      </c>
      <c r="Q72" s="118" t="s">
        <v>40</v>
      </c>
      <c r="R72" s="60">
        <v>45409</v>
      </c>
    </row>
    <row r="73" spans="1:18" s="31" customFormat="1" x14ac:dyDescent="0.25">
      <c r="A73" s="30">
        <v>62</v>
      </c>
      <c r="B73" s="148">
        <v>332</v>
      </c>
      <c r="C73" s="102" t="s">
        <v>765</v>
      </c>
      <c r="D73" s="131" t="s">
        <v>67</v>
      </c>
      <c r="E73" s="132">
        <v>37457</v>
      </c>
      <c r="F73" s="65">
        <f t="shared" si="3"/>
        <v>20</v>
      </c>
      <c r="G73" s="65">
        <f t="shared" si="4"/>
        <v>7</v>
      </c>
      <c r="H73" s="30">
        <f t="shared" si="5"/>
        <v>2002</v>
      </c>
      <c r="I73" s="111" t="s">
        <v>1289</v>
      </c>
      <c r="J73" s="111" t="s">
        <v>1290</v>
      </c>
      <c r="K73" s="89" t="s">
        <v>55</v>
      </c>
      <c r="L73" s="111" t="s">
        <v>277</v>
      </c>
      <c r="M73" s="89" t="s">
        <v>178</v>
      </c>
      <c r="N73" s="60">
        <v>45409</v>
      </c>
      <c r="O73" s="120" t="s">
        <v>535</v>
      </c>
      <c r="P73" s="118" t="s">
        <v>130</v>
      </c>
      <c r="Q73" s="118" t="s">
        <v>40</v>
      </c>
      <c r="R73" s="60">
        <v>45409</v>
      </c>
    </row>
    <row r="74" spans="1:18" s="31" customFormat="1" x14ac:dyDescent="0.25">
      <c r="A74" s="30">
        <v>63</v>
      </c>
      <c r="B74" s="148">
        <v>325</v>
      </c>
      <c r="C74" s="102" t="s">
        <v>295</v>
      </c>
      <c r="D74" s="131" t="s">
        <v>67</v>
      </c>
      <c r="E74" s="132">
        <v>37539</v>
      </c>
      <c r="F74" s="65">
        <f t="shared" si="3"/>
        <v>10</v>
      </c>
      <c r="G74" s="65">
        <f t="shared" si="4"/>
        <v>10</v>
      </c>
      <c r="H74" s="30">
        <f t="shared" si="5"/>
        <v>2002</v>
      </c>
      <c r="I74" s="111" t="s">
        <v>1275</v>
      </c>
      <c r="J74" s="111" t="s">
        <v>1276</v>
      </c>
      <c r="K74" s="89" t="s">
        <v>51</v>
      </c>
      <c r="L74" s="111" t="s">
        <v>116</v>
      </c>
      <c r="M74" s="89" t="s">
        <v>178</v>
      </c>
      <c r="N74" s="60">
        <v>45409</v>
      </c>
      <c r="O74" s="120" t="s">
        <v>535</v>
      </c>
      <c r="P74" s="118" t="s">
        <v>130</v>
      </c>
      <c r="Q74" s="118" t="s">
        <v>40</v>
      </c>
      <c r="R74" s="60">
        <v>45409</v>
      </c>
    </row>
    <row r="75" spans="1:18" s="31" customFormat="1" x14ac:dyDescent="0.25">
      <c r="A75" s="30">
        <v>64</v>
      </c>
      <c r="B75" s="148">
        <v>329</v>
      </c>
      <c r="C75" s="102" t="s">
        <v>295</v>
      </c>
      <c r="D75" s="131" t="s">
        <v>67</v>
      </c>
      <c r="E75" s="132">
        <v>37366</v>
      </c>
      <c r="F75" s="65">
        <f t="shared" si="3"/>
        <v>20</v>
      </c>
      <c r="G75" s="65">
        <f t="shared" si="4"/>
        <v>4</v>
      </c>
      <c r="H75" s="30">
        <f t="shared" si="5"/>
        <v>2002</v>
      </c>
      <c r="I75" s="111" t="s">
        <v>1283</v>
      </c>
      <c r="J75" s="111" t="s">
        <v>1284</v>
      </c>
      <c r="K75" s="89" t="s">
        <v>56</v>
      </c>
      <c r="L75" s="111" t="s">
        <v>132</v>
      </c>
      <c r="M75" s="89" t="s">
        <v>178</v>
      </c>
      <c r="N75" s="60">
        <v>45409</v>
      </c>
      <c r="O75" s="120" t="s">
        <v>535</v>
      </c>
      <c r="P75" s="118" t="s">
        <v>130</v>
      </c>
      <c r="Q75" s="118" t="s">
        <v>40</v>
      </c>
      <c r="R75" s="60">
        <v>45409</v>
      </c>
    </row>
    <row r="76" spans="1:18" s="31" customFormat="1" x14ac:dyDescent="0.25">
      <c r="A76" s="30">
        <v>65</v>
      </c>
      <c r="B76" s="148">
        <v>334</v>
      </c>
      <c r="C76" s="102" t="s">
        <v>767</v>
      </c>
      <c r="D76" s="131" t="s">
        <v>67</v>
      </c>
      <c r="E76" s="132">
        <v>37038</v>
      </c>
      <c r="F76" s="65">
        <f t="shared" ref="F76:F107" si="6">DAY(E76)</f>
        <v>27</v>
      </c>
      <c r="G76" s="65">
        <f t="shared" ref="G76:G107" si="7">MONTH(E76)</f>
        <v>5</v>
      </c>
      <c r="H76" s="30">
        <f t="shared" ref="H76:H107" si="8">YEAR(E76)</f>
        <v>2001</v>
      </c>
      <c r="I76" s="111" t="s">
        <v>1293</v>
      </c>
      <c r="J76" s="111" t="s">
        <v>1294</v>
      </c>
      <c r="K76" s="89" t="s">
        <v>144</v>
      </c>
      <c r="L76" s="111" t="s">
        <v>276</v>
      </c>
      <c r="M76" s="89" t="s">
        <v>182</v>
      </c>
      <c r="N76" s="60">
        <v>45409</v>
      </c>
      <c r="O76" s="120" t="s">
        <v>535</v>
      </c>
      <c r="P76" s="118" t="s">
        <v>130</v>
      </c>
      <c r="Q76" s="118" t="s">
        <v>40</v>
      </c>
      <c r="R76" s="60">
        <v>45409</v>
      </c>
    </row>
    <row r="77" spans="1:18" s="31" customFormat="1" x14ac:dyDescent="0.25">
      <c r="A77" s="30">
        <v>66</v>
      </c>
      <c r="B77" s="148">
        <v>276</v>
      </c>
      <c r="C77" s="102" t="s">
        <v>638</v>
      </c>
      <c r="D77" s="131" t="s">
        <v>94</v>
      </c>
      <c r="E77" s="132">
        <v>37370</v>
      </c>
      <c r="F77" s="65">
        <f t="shared" si="6"/>
        <v>24</v>
      </c>
      <c r="G77" s="65">
        <f t="shared" si="7"/>
        <v>4</v>
      </c>
      <c r="H77" s="30">
        <f t="shared" si="8"/>
        <v>2002</v>
      </c>
      <c r="I77" s="111" t="s">
        <v>1197</v>
      </c>
      <c r="J77" s="111" t="s">
        <v>1198</v>
      </c>
      <c r="K77" s="89" t="s">
        <v>51</v>
      </c>
      <c r="L77" s="111" t="s">
        <v>116</v>
      </c>
      <c r="M77" s="89" t="s">
        <v>178</v>
      </c>
      <c r="N77" s="60">
        <v>45409</v>
      </c>
      <c r="O77" s="120" t="s">
        <v>535</v>
      </c>
      <c r="P77" s="118" t="s">
        <v>130</v>
      </c>
      <c r="Q77" s="118" t="s">
        <v>40</v>
      </c>
      <c r="R77" s="60">
        <v>45409</v>
      </c>
    </row>
    <row r="78" spans="1:18" s="31" customFormat="1" x14ac:dyDescent="0.25">
      <c r="A78" s="30">
        <v>67</v>
      </c>
      <c r="B78" s="148">
        <v>346</v>
      </c>
      <c r="C78" s="102" t="s">
        <v>775</v>
      </c>
      <c r="D78" s="131" t="s">
        <v>776</v>
      </c>
      <c r="E78" s="132">
        <v>37403</v>
      </c>
      <c r="F78" s="65">
        <f t="shared" si="6"/>
        <v>27</v>
      </c>
      <c r="G78" s="65">
        <f t="shared" si="7"/>
        <v>5</v>
      </c>
      <c r="H78" s="30">
        <f t="shared" si="8"/>
        <v>2002</v>
      </c>
      <c r="I78" s="111" t="s">
        <v>1313</v>
      </c>
      <c r="J78" s="111" t="s">
        <v>1314</v>
      </c>
      <c r="K78" s="89" t="s">
        <v>68</v>
      </c>
      <c r="L78" s="111" t="s">
        <v>149</v>
      </c>
      <c r="M78" s="89" t="s">
        <v>178</v>
      </c>
      <c r="N78" s="60">
        <v>45409</v>
      </c>
      <c r="O78" s="120" t="s">
        <v>535</v>
      </c>
      <c r="P78" s="118" t="s">
        <v>130</v>
      </c>
      <c r="Q78" s="118" t="s">
        <v>40</v>
      </c>
      <c r="R78" s="60">
        <v>45409</v>
      </c>
    </row>
    <row r="79" spans="1:18" s="31" customFormat="1" x14ac:dyDescent="0.25">
      <c r="A79" s="30">
        <v>68</v>
      </c>
      <c r="B79" s="148">
        <v>319</v>
      </c>
      <c r="C79" s="102" t="s">
        <v>757</v>
      </c>
      <c r="D79" s="131" t="s">
        <v>171</v>
      </c>
      <c r="E79" s="132">
        <v>37381</v>
      </c>
      <c r="F79" s="65">
        <f t="shared" si="6"/>
        <v>5</v>
      </c>
      <c r="G79" s="65">
        <f t="shared" si="7"/>
        <v>5</v>
      </c>
      <c r="H79" s="30">
        <f t="shared" si="8"/>
        <v>2002</v>
      </c>
      <c r="I79" s="111" t="s">
        <v>1267</v>
      </c>
      <c r="J79" s="111" t="s">
        <v>1268</v>
      </c>
      <c r="K79" s="89" t="s">
        <v>62</v>
      </c>
      <c r="L79" s="111" t="s">
        <v>287</v>
      </c>
      <c r="M79" s="89" t="s">
        <v>178</v>
      </c>
      <c r="N79" s="60">
        <v>45409</v>
      </c>
      <c r="O79" s="120" t="s">
        <v>535</v>
      </c>
      <c r="P79" s="118" t="s">
        <v>130</v>
      </c>
      <c r="Q79" s="118" t="s">
        <v>40</v>
      </c>
      <c r="R79" s="60">
        <v>45409</v>
      </c>
    </row>
    <row r="80" spans="1:18" s="31" customFormat="1" x14ac:dyDescent="0.25">
      <c r="A80" s="30">
        <v>69</v>
      </c>
      <c r="B80" s="148">
        <v>341</v>
      </c>
      <c r="C80" s="102" t="s">
        <v>582</v>
      </c>
      <c r="D80" s="131" t="s">
        <v>171</v>
      </c>
      <c r="E80" s="132">
        <v>37412</v>
      </c>
      <c r="F80" s="65">
        <f t="shared" si="6"/>
        <v>5</v>
      </c>
      <c r="G80" s="65">
        <f t="shared" si="7"/>
        <v>6</v>
      </c>
      <c r="H80" s="30">
        <f t="shared" si="8"/>
        <v>2002</v>
      </c>
      <c r="I80" s="111" t="s">
        <v>1303</v>
      </c>
      <c r="J80" s="111" t="s">
        <v>1304</v>
      </c>
      <c r="K80" s="89" t="s">
        <v>56</v>
      </c>
      <c r="L80" s="111" t="s">
        <v>132</v>
      </c>
      <c r="M80" s="89" t="s">
        <v>178</v>
      </c>
      <c r="N80" s="60">
        <v>45409</v>
      </c>
      <c r="O80" s="120" t="s">
        <v>535</v>
      </c>
      <c r="P80" s="118" t="s">
        <v>130</v>
      </c>
      <c r="Q80" s="118" t="s">
        <v>40</v>
      </c>
      <c r="R80" s="60">
        <v>45409</v>
      </c>
    </row>
    <row r="81" spans="1:18" s="31" customFormat="1" x14ac:dyDescent="0.25">
      <c r="A81" s="30">
        <v>70</v>
      </c>
      <c r="B81" s="148">
        <v>339</v>
      </c>
      <c r="C81" s="102" t="s">
        <v>770</v>
      </c>
      <c r="D81" s="131" t="s">
        <v>158</v>
      </c>
      <c r="E81" s="132">
        <v>37226</v>
      </c>
      <c r="F81" s="65">
        <f t="shared" si="6"/>
        <v>1</v>
      </c>
      <c r="G81" s="65">
        <f t="shared" si="7"/>
        <v>12</v>
      </c>
      <c r="H81" s="30">
        <f t="shared" si="8"/>
        <v>2001</v>
      </c>
      <c r="I81" s="111" t="s">
        <v>1299</v>
      </c>
      <c r="J81" s="111" t="s">
        <v>1300</v>
      </c>
      <c r="K81" s="89" t="s">
        <v>56</v>
      </c>
      <c r="L81" s="111" t="s">
        <v>96</v>
      </c>
      <c r="M81" s="89" t="s">
        <v>177</v>
      </c>
      <c r="N81" s="60">
        <v>45409</v>
      </c>
      <c r="O81" s="120" t="s">
        <v>535</v>
      </c>
      <c r="P81" s="118" t="s">
        <v>130</v>
      </c>
      <c r="Q81" s="118" t="s">
        <v>40</v>
      </c>
      <c r="R81" s="60">
        <v>45409</v>
      </c>
    </row>
    <row r="82" spans="1:18" s="31" customFormat="1" x14ac:dyDescent="0.25">
      <c r="A82" s="30">
        <v>71</v>
      </c>
      <c r="B82" s="148">
        <v>295</v>
      </c>
      <c r="C82" s="102" t="s">
        <v>741</v>
      </c>
      <c r="D82" s="131" t="s">
        <v>58</v>
      </c>
      <c r="E82" s="132">
        <v>37265</v>
      </c>
      <c r="F82" s="65">
        <f t="shared" si="6"/>
        <v>9</v>
      </c>
      <c r="G82" s="65">
        <f t="shared" si="7"/>
        <v>1</v>
      </c>
      <c r="H82" s="30">
        <f t="shared" si="8"/>
        <v>2002</v>
      </c>
      <c r="I82" s="111" t="s">
        <v>1229</v>
      </c>
      <c r="J82" s="111" t="s">
        <v>1230</v>
      </c>
      <c r="K82" s="89" t="s">
        <v>48</v>
      </c>
      <c r="L82" s="111" t="s">
        <v>271</v>
      </c>
      <c r="M82" s="89" t="s">
        <v>178</v>
      </c>
      <c r="N82" s="60">
        <v>45409</v>
      </c>
      <c r="O82" s="120" t="s">
        <v>535</v>
      </c>
      <c r="P82" s="118" t="s">
        <v>130</v>
      </c>
      <c r="Q82" s="118" t="s">
        <v>40</v>
      </c>
      <c r="R82" s="60">
        <v>45409</v>
      </c>
    </row>
    <row r="83" spans="1:18" s="31" customFormat="1" x14ac:dyDescent="0.25">
      <c r="A83" s="30">
        <v>72</v>
      </c>
      <c r="B83" s="148">
        <v>347</v>
      </c>
      <c r="C83" s="102" t="s">
        <v>777</v>
      </c>
      <c r="D83" s="131" t="s">
        <v>58</v>
      </c>
      <c r="E83" s="132">
        <v>37475</v>
      </c>
      <c r="F83" s="65">
        <f t="shared" si="6"/>
        <v>7</v>
      </c>
      <c r="G83" s="65">
        <f t="shared" si="7"/>
        <v>8</v>
      </c>
      <c r="H83" s="30">
        <f t="shared" si="8"/>
        <v>2002</v>
      </c>
      <c r="I83" s="111" t="s">
        <v>1315</v>
      </c>
      <c r="J83" s="111" t="s">
        <v>1316</v>
      </c>
      <c r="K83" s="89" t="s">
        <v>144</v>
      </c>
      <c r="L83" s="111" t="s">
        <v>272</v>
      </c>
      <c r="M83" s="89" t="s">
        <v>273</v>
      </c>
      <c r="N83" s="60">
        <v>45409</v>
      </c>
      <c r="O83" s="120" t="s">
        <v>535</v>
      </c>
      <c r="P83" s="118" t="s">
        <v>130</v>
      </c>
      <c r="Q83" s="118" t="s">
        <v>40</v>
      </c>
      <c r="R83" s="60">
        <v>45409</v>
      </c>
    </row>
    <row r="84" spans="1:18" s="31" customFormat="1" x14ac:dyDescent="0.25">
      <c r="A84" s="30">
        <v>73</v>
      </c>
      <c r="B84" s="148">
        <v>322</v>
      </c>
      <c r="C84" s="102" t="s">
        <v>338</v>
      </c>
      <c r="D84" s="131" t="s">
        <v>58</v>
      </c>
      <c r="E84" s="132">
        <v>37550</v>
      </c>
      <c r="F84" s="65">
        <f t="shared" si="6"/>
        <v>21</v>
      </c>
      <c r="G84" s="65">
        <f t="shared" si="7"/>
        <v>10</v>
      </c>
      <c r="H84" s="30">
        <f t="shared" si="8"/>
        <v>2002</v>
      </c>
      <c r="I84" s="111" t="s">
        <v>465</v>
      </c>
      <c r="J84" s="111" t="s">
        <v>466</v>
      </c>
      <c r="K84" s="89" t="s">
        <v>55</v>
      </c>
      <c r="L84" s="111" t="s">
        <v>277</v>
      </c>
      <c r="M84" s="89" t="s">
        <v>178</v>
      </c>
      <c r="N84" s="60">
        <v>45409</v>
      </c>
      <c r="O84" s="120" t="s">
        <v>535</v>
      </c>
      <c r="P84" s="118" t="s">
        <v>130</v>
      </c>
      <c r="Q84" s="118" t="s">
        <v>40</v>
      </c>
      <c r="R84" s="60">
        <v>45409</v>
      </c>
    </row>
    <row r="85" spans="1:18" s="31" customFormat="1" x14ac:dyDescent="0.25">
      <c r="A85" s="30">
        <v>74</v>
      </c>
      <c r="B85" s="148">
        <v>302</v>
      </c>
      <c r="C85" s="102" t="s">
        <v>59</v>
      </c>
      <c r="D85" s="131" t="s">
        <v>58</v>
      </c>
      <c r="E85" s="132">
        <v>36650</v>
      </c>
      <c r="F85" s="65">
        <f t="shared" si="6"/>
        <v>4</v>
      </c>
      <c r="G85" s="65">
        <f t="shared" si="7"/>
        <v>5</v>
      </c>
      <c r="H85" s="30">
        <f t="shared" si="8"/>
        <v>2000</v>
      </c>
      <c r="I85" s="111" t="s">
        <v>1239</v>
      </c>
      <c r="J85" s="111" t="s">
        <v>1240</v>
      </c>
      <c r="K85" s="89" t="s">
        <v>65</v>
      </c>
      <c r="L85" s="111" t="s">
        <v>66</v>
      </c>
      <c r="M85" s="89" t="s">
        <v>179</v>
      </c>
      <c r="N85" s="60">
        <v>45409</v>
      </c>
      <c r="O85" s="120" t="s">
        <v>535</v>
      </c>
      <c r="P85" s="118" t="s">
        <v>130</v>
      </c>
      <c r="Q85" s="118" t="s">
        <v>40</v>
      </c>
      <c r="R85" s="60">
        <v>45409</v>
      </c>
    </row>
    <row r="86" spans="1:18" s="31" customFormat="1" x14ac:dyDescent="0.25">
      <c r="A86" s="30">
        <v>75</v>
      </c>
      <c r="B86" s="148">
        <v>337</v>
      </c>
      <c r="C86" s="102" t="s">
        <v>339</v>
      </c>
      <c r="D86" s="131" t="s">
        <v>58</v>
      </c>
      <c r="E86" s="132">
        <v>37016</v>
      </c>
      <c r="F86" s="65">
        <f t="shared" si="6"/>
        <v>5</v>
      </c>
      <c r="G86" s="65">
        <f t="shared" si="7"/>
        <v>5</v>
      </c>
      <c r="H86" s="30">
        <f t="shared" si="8"/>
        <v>2001</v>
      </c>
      <c r="I86" s="111" t="s">
        <v>467</v>
      </c>
      <c r="J86" s="111" t="s">
        <v>468</v>
      </c>
      <c r="K86" s="89" t="s">
        <v>65</v>
      </c>
      <c r="L86" s="111" t="s">
        <v>128</v>
      </c>
      <c r="M86" s="89" t="s">
        <v>178</v>
      </c>
      <c r="N86" s="60">
        <v>45409</v>
      </c>
      <c r="O86" s="120" t="s">
        <v>535</v>
      </c>
      <c r="P86" s="118" t="s">
        <v>130</v>
      </c>
      <c r="Q86" s="118" t="s">
        <v>40</v>
      </c>
      <c r="R86" s="60">
        <v>45409</v>
      </c>
    </row>
    <row r="87" spans="1:18" s="31" customFormat="1" x14ac:dyDescent="0.25">
      <c r="A87" s="30">
        <v>76</v>
      </c>
      <c r="B87" s="148">
        <v>266</v>
      </c>
      <c r="C87" s="102" t="s">
        <v>719</v>
      </c>
      <c r="D87" s="131" t="s">
        <v>58</v>
      </c>
      <c r="E87" s="132">
        <v>37424</v>
      </c>
      <c r="F87" s="65">
        <f t="shared" si="6"/>
        <v>17</v>
      </c>
      <c r="G87" s="65">
        <f t="shared" si="7"/>
        <v>6</v>
      </c>
      <c r="H87" s="30">
        <f t="shared" si="8"/>
        <v>2002</v>
      </c>
      <c r="I87" s="111" t="s">
        <v>1181</v>
      </c>
      <c r="J87" s="111" t="s">
        <v>1182</v>
      </c>
      <c r="K87" s="89" t="s">
        <v>51</v>
      </c>
      <c r="L87" s="111" t="s">
        <v>116</v>
      </c>
      <c r="M87" s="89" t="s">
        <v>178</v>
      </c>
      <c r="N87" s="60">
        <v>45409</v>
      </c>
      <c r="O87" s="120" t="s">
        <v>535</v>
      </c>
      <c r="P87" s="118" t="s">
        <v>130</v>
      </c>
      <c r="Q87" s="117" t="s">
        <v>39</v>
      </c>
      <c r="R87" s="60">
        <v>45409</v>
      </c>
    </row>
    <row r="88" spans="1:18" s="31" customFormat="1" x14ac:dyDescent="0.25">
      <c r="A88" s="30">
        <v>77</v>
      </c>
      <c r="B88" s="148">
        <v>358</v>
      </c>
      <c r="C88" s="102" t="s">
        <v>342</v>
      </c>
      <c r="D88" s="131" t="s">
        <v>786</v>
      </c>
      <c r="E88" s="132">
        <v>37539</v>
      </c>
      <c r="F88" s="65">
        <f t="shared" si="6"/>
        <v>10</v>
      </c>
      <c r="G88" s="65">
        <f t="shared" si="7"/>
        <v>10</v>
      </c>
      <c r="H88" s="30">
        <f t="shared" si="8"/>
        <v>2002</v>
      </c>
      <c r="I88" s="111" t="s">
        <v>1337</v>
      </c>
      <c r="J88" s="111" t="s">
        <v>1338</v>
      </c>
      <c r="K88" s="89" t="s">
        <v>55</v>
      </c>
      <c r="L88" s="111" t="s">
        <v>277</v>
      </c>
      <c r="M88" s="89" t="s">
        <v>178</v>
      </c>
      <c r="N88" s="60">
        <v>45409</v>
      </c>
      <c r="O88" s="120" t="s">
        <v>535</v>
      </c>
      <c r="P88" s="118" t="s">
        <v>130</v>
      </c>
      <c r="Q88" s="117" t="s">
        <v>39</v>
      </c>
      <c r="R88" s="60">
        <v>45409</v>
      </c>
    </row>
    <row r="89" spans="1:18" s="31" customFormat="1" x14ac:dyDescent="0.25">
      <c r="A89" s="30">
        <v>78</v>
      </c>
      <c r="B89" s="148">
        <v>367</v>
      </c>
      <c r="C89" s="102" t="s">
        <v>791</v>
      </c>
      <c r="D89" s="131" t="s">
        <v>79</v>
      </c>
      <c r="E89" s="132">
        <v>37599</v>
      </c>
      <c r="F89" s="65">
        <f t="shared" si="6"/>
        <v>9</v>
      </c>
      <c r="G89" s="65">
        <f t="shared" si="7"/>
        <v>12</v>
      </c>
      <c r="H89" s="30">
        <f t="shared" si="8"/>
        <v>2002</v>
      </c>
      <c r="I89" s="111" t="s">
        <v>1353</v>
      </c>
      <c r="J89" s="111" t="s">
        <v>1354</v>
      </c>
      <c r="K89" s="89" t="s">
        <v>87</v>
      </c>
      <c r="L89" s="111" t="s">
        <v>275</v>
      </c>
      <c r="M89" s="89" t="s">
        <v>178</v>
      </c>
      <c r="N89" s="60">
        <v>45409</v>
      </c>
      <c r="O89" s="120" t="s">
        <v>535</v>
      </c>
      <c r="P89" s="118" t="s">
        <v>130</v>
      </c>
      <c r="Q89" s="117" t="s">
        <v>39</v>
      </c>
      <c r="R89" s="60">
        <v>45409</v>
      </c>
    </row>
    <row r="90" spans="1:18" s="31" customFormat="1" x14ac:dyDescent="0.25">
      <c r="A90" s="30">
        <v>79</v>
      </c>
      <c r="B90" s="148">
        <v>365</v>
      </c>
      <c r="C90" s="102" t="s">
        <v>789</v>
      </c>
      <c r="D90" s="131" t="s">
        <v>79</v>
      </c>
      <c r="E90" s="132">
        <v>36558</v>
      </c>
      <c r="F90" s="65">
        <f t="shared" si="6"/>
        <v>2</v>
      </c>
      <c r="G90" s="65">
        <f t="shared" si="7"/>
        <v>2</v>
      </c>
      <c r="H90" s="30">
        <f t="shared" si="8"/>
        <v>2000</v>
      </c>
      <c r="I90" s="111" t="s">
        <v>1349</v>
      </c>
      <c r="J90" s="111" t="s">
        <v>1350</v>
      </c>
      <c r="K90" s="89" t="s">
        <v>55</v>
      </c>
      <c r="L90" s="111" t="s">
        <v>180</v>
      </c>
      <c r="M90" s="89" t="s">
        <v>179</v>
      </c>
      <c r="N90" s="60">
        <v>45409</v>
      </c>
      <c r="O90" s="120" t="s">
        <v>535</v>
      </c>
      <c r="P90" s="118" t="s">
        <v>130</v>
      </c>
      <c r="Q90" s="117" t="s">
        <v>39</v>
      </c>
      <c r="R90" s="60">
        <v>45409</v>
      </c>
    </row>
    <row r="91" spans="1:18" s="31" customFormat="1" x14ac:dyDescent="0.25">
      <c r="A91" s="30">
        <v>80</v>
      </c>
      <c r="B91" s="148">
        <v>327</v>
      </c>
      <c r="C91" s="102" t="s">
        <v>761</v>
      </c>
      <c r="D91" s="131" t="s">
        <v>79</v>
      </c>
      <c r="E91" s="132">
        <v>37359</v>
      </c>
      <c r="F91" s="65">
        <f t="shared" si="6"/>
        <v>13</v>
      </c>
      <c r="G91" s="65">
        <f t="shared" si="7"/>
        <v>4</v>
      </c>
      <c r="H91" s="30">
        <f t="shared" si="8"/>
        <v>2002</v>
      </c>
      <c r="I91" s="111" t="s">
        <v>1279</v>
      </c>
      <c r="J91" s="111" t="s">
        <v>1280</v>
      </c>
      <c r="K91" s="89" t="s">
        <v>56</v>
      </c>
      <c r="L91" s="111" t="s">
        <v>120</v>
      </c>
      <c r="M91" s="89" t="s">
        <v>178</v>
      </c>
      <c r="N91" s="60">
        <v>45409</v>
      </c>
      <c r="O91" s="120" t="s">
        <v>535</v>
      </c>
      <c r="P91" s="118" t="s">
        <v>130</v>
      </c>
      <c r="Q91" s="117" t="s">
        <v>39</v>
      </c>
      <c r="R91" s="60">
        <v>45409</v>
      </c>
    </row>
    <row r="92" spans="1:18" s="31" customFormat="1" x14ac:dyDescent="0.25">
      <c r="A92" s="30">
        <v>81</v>
      </c>
      <c r="B92" s="148">
        <v>368</v>
      </c>
      <c r="C92" s="102" t="s">
        <v>792</v>
      </c>
      <c r="D92" s="131" t="s">
        <v>77</v>
      </c>
      <c r="E92" s="132">
        <v>37603</v>
      </c>
      <c r="F92" s="65">
        <f t="shared" si="6"/>
        <v>13</v>
      </c>
      <c r="G92" s="65">
        <f t="shared" si="7"/>
        <v>12</v>
      </c>
      <c r="H92" s="30">
        <f t="shared" si="8"/>
        <v>2002</v>
      </c>
      <c r="I92" s="111" t="s">
        <v>1355</v>
      </c>
      <c r="J92" s="111" t="s">
        <v>1356</v>
      </c>
      <c r="K92" s="89" t="s">
        <v>87</v>
      </c>
      <c r="L92" s="111" t="s">
        <v>275</v>
      </c>
      <c r="M92" s="89" t="s">
        <v>178</v>
      </c>
      <c r="N92" s="60">
        <v>45409</v>
      </c>
      <c r="O92" s="120" t="s">
        <v>535</v>
      </c>
      <c r="P92" s="118" t="s">
        <v>130</v>
      </c>
      <c r="Q92" s="117" t="s">
        <v>39</v>
      </c>
      <c r="R92" s="60">
        <v>45409</v>
      </c>
    </row>
    <row r="93" spans="1:18" s="31" customFormat="1" x14ac:dyDescent="0.25">
      <c r="A93" s="30">
        <v>82</v>
      </c>
      <c r="B93" s="148">
        <v>314</v>
      </c>
      <c r="C93" s="102" t="s">
        <v>754</v>
      </c>
      <c r="D93" s="131" t="s">
        <v>140</v>
      </c>
      <c r="E93" s="132">
        <v>37303</v>
      </c>
      <c r="F93" s="65">
        <f t="shared" si="6"/>
        <v>16</v>
      </c>
      <c r="G93" s="65">
        <f t="shared" si="7"/>
        <v>2</v>
      </c>
      <c r="H93" s="30">
        <f t="shared" si="8"/>
        <v>2002</v>
      </c>
      <c r="I93" s="111" t="s">
        <v>1257</v>
      </c>
      <c r="J93" s="111" t="s">
        <v>1258</v>
      </c>
      <c r="K93" s="89" t="s">
        <v>51</v>
      </c>
      <c r="L93" s="111" t="s">
        <v>116</v>
      </c>
      <c r="M93" s="89" t="s">
        <v>178</v>
      </c>
      <c r="N93" s="60">
        <v>45409</v>
      </c>
      <c r="O93" s="120" t="s">
        <v>535</v>
      </c>
      <c r="P93" s="118" t="s">
        <v>130</v>
      </c>
      <c r="Q93" s="117" t="s">
        <v>39</v>
      </c>
      <c r="R93" s="60">
        <v>45409</v>
      </c>
    </row>
    <row r="94" spans="1:18" s="31" customFormat="1" x14ac:dyDescent="0.25">
      <c r="A94" s="30">
        <v>83</v>
      </c>
      <c r="B94" s="148">
        <v>256</v>
      </c>
      <c r="C94" s="102" t="s">
        <v>710</v>
      </c>
      <c r="D94" s="131" t="s">
        <v>153</v>
      </c>
      <c r="E94" s="132">
        <v>36996</v>
      </c>
      <c r="F94" s="65">
        <f t="shared" si="6"/>
        <v>15</v>
      </c>
      <c r="G94" s="65">
        <f t="shared" si="7"/>
        <v>4</v>
      </c>
      <c r="H94" s="30">
        <f t="shared" si="8"/>
        <v>2001</v>
      </c>
      <c r="I94" s="111" t="s">
        <v>1165</v>
      </c>
      <c r="J94" s="111" t="s">
        <v>1166</v>
      </c>
      <c r="K94" s="89" t="s">
        <v>51</v>
      </c>
      <c r="L94" s="111" t="s">
        <v>116</v>
      </c>
      <c r="M94" s="89" t="s">
        <v>178</v>
      </c>
      <c r="N94" s="60">
        <v>45409</v>
      </c>
      <c r="O94" s="120" t="s">
        <v>535</v>
      </c>
      <c r="P94" s="118" t="s">
        <v>130</v>
      </c>
      <c r="Q94" s="117" t="s">
        <v>39</v>
      </c>
      <c r="R94" s="60">
        <v>45409</v>
      </c>
    </row>
    <row r="95" spans="1:18" s="31" customFormat="1" x14ac:dyDescent="0.25">
      <c r="A95" s="30">
        <v>84</v>
      </c>
      <c r="B95" s="148">
        <v>288</v>
      </c>
      <c r="C95" s="102" t="s">
        <v>737</v>
      </c>
      <c r="D95" s="131" t="s">
        <v>52</v>
      </c>
      <c r="E95" s="132">
        <v>37137</v>
      </c>
      <c r="F95" s="65">
        <f t="shared" si="6"/>
        <v>3</v>
      </c>
      <c r="G95" s="65">
        <f t="shared" si="7"/>
        <v>9</v>
      </c>
      <c r="H95" s="30">
        <f t="shared" si="8"/>
        <v>2001</v>
      </c>
      <c r="I95" s="111" t="s">
        <v>1219</v>
      </c>
      <c r="J95" s="111" t="s">
        <v>1220</v>
      </c>
      <c r="K95" s="89" t="s">
        <v>144</v>
      </c>
      <c r="L95" s="111" t="s">
        <v>280</v>
      </c>
      <c r="M95" s="89" t="s">
        <v>182</v>
      </c>
      <c r="N95" s="60">
        <v>45409</v>
      </c>
      <c r="O95" s="120" t="s">
        <v>535</v>
      </c>
      <c r="P95" s="118" t="s">
        <v>130</v>
      </c>
      <c r="Q95" s="117" t="s">
        <v>39</v>
      </c>
      <c r="R95" s="60">
        <v>45409</v>
      </c>
    </row>
    <row r="96" spans="1:18" s="31" customFormat="1" x14ac:dyDescent="0.25">
      <c r="A96" s="30">
        <v>85</v>
      </c>
      <c r="B96" s="148">
        <v>296</v>
      </c>
      <c r="C96" s="102" t="s">
        <v>742</v>
      </c>
      <c r="D96" s="131" t="s">
        <v>52</v>
      </c>
      <c r="E96" s="132">
        <v>37438</v>
      </c>
      <c r="F96" s="65">
        <f t="shared" si="6"/>
        <v>1</v>
      </c>
      <c r="G96" s="65">
        <f t="shared" si="7"/>
        <v>7</v>
      </c>
      <c r="H96" s="30">
        <f t="shared" si="8"/>
        <v>2002</v>
      </c>
      <c r="I96" s="111" t="s">
        <v>1231</v>
      </c>
      <c r="J96" s="111" t="s">
        <v>1232</v>
      </c>
      <c r="K96" s="89" t="s">
        <v>48</v>
      </c>
      <c r="L96" s="111" t="s">
        <v>271</v>
      </c>
      <c r="M96" s="89" t="s">
        <v>178</v>
      </c>
      <c r="N96" s="60">
        <v>45409</v>
      </c>
      <c r="O96" s="120" t="s">
        <v>535</v>
      </c>
      <c r="P96" s="118" t="s">
        <v>130</v>
      </c>
      <c r="Q96" s="117" t="s">
        <v>39</v>
      </c>
      <c r="R96" s="60">
        <v>45409</v>
      </c>
    </row>
    <row r="97" spans="1:18" s="31" customFormat="1" x14ac:dyDescent="0.25">
      <c r="A97" s="30">
        <v>86</v>
      </c>
      <c r="B97" s="148">
        <v>369</v>
      </c>
      <c r="C97" s="102" t="s">
        <v>793</v>
      </c>
      <c r="D97" s="131" t="s">
        <v>52</v>
      </c>
      <c r="E97" s="132">
        <v>37257</v>
      </c>
      <c r="F97" s="65">
        <f t="shared" si="6"/>
        <v>1</v>
      </c>
      <c r="G97" s="65">
        <f t="shared" si="7"/>
        <v>1</v>
      </c>
      <c r="H97" s="30">
        <f t="shared" si="8"/>
        <v>2002</v>
      </c>
      <c r="I97" s="111" t="s">
        <v>1357</v>
      </c>
      <c r="J97" s="111" t="s">
        <v>1358</v>
      </c>
      <c r="K97" s="89" t="s">
        <v>55</v>
      </c>
      <c r="L97" s="111" t="s">
        <v>277</v>
      </c>
      <c r="M97" s="89" t="s">
        <v>178</v>
      </c>
      <c r="N97" s="60">
        <v>45409</v>
      </c>
      <c r="O97" s="120" t="s">
        <v>535</v>
      </c>
      <c r="P97" s="118" t="s">
        <v>130</v>
      </c>
      <c r="Q97" s="117" t="s">
        <v>39</v>
      </c>
      <c r="R97" s="60">
        <v>45409</v>
      </c>
    </row>
    <row r="98" spans="1:18" s="31" customFormat="1" x14ac:dyDescent="0.25">
      <c r="A98" s="30">
        <v>87</v>
      </c>
      <c r="B98" s="148">
        <v>303</v>
      </c>
      <c r="C98" s="102" t="s">
        <v>747</v>
      </c>
      <c r="D98" s="131" t="s">
        <v>748</v>
      </c>
      <c r="E98" s="132">
        <v>37617</v>
      </c>
      <c r="F98" s="65">
        <f t="shared" si="6"/>
        <v>27</v>
      </c>
      <c r="G98" s="65">
        <f t="shared" si="7"/>
        <v>12</v>
      </c>
      <c r="H98" s="30">
        <f t="shared" si="8"/>
        <v>2002</v>
      </c>
      <c r="I98" s="111" t="s">
        <v>1241</v>
      </c>
      <c r="J98" s="111" t="s">
        <v>1242</v>
      </c>
      <c r="K98" s="89" t="s">
        <v>55</v>
      </c>
      <c r="L98" s="111" t="s">
        <v>277</v>
      </c>
      <c r="M98" s="89" t="s">
        <v>178</v>
      </c>
      <c r="N98" s="60">
        <v>45409</v>
      </c>
      <c r="O98" s="120" t="s">
        <v>535</v>
      </c>
      <c r="P98" s="118" t="s">
        <v>130</v>
      </c>
      <c r="Q98" s="117" t="s">
        <v>39</v>
      </c>
      <c r="R98" s="60">
        <v>45409</v>
      </c>
    </row>
    <row r="99" spans="1:18" s="31" customFormat="1" x14ac:dyDescent="0.25">
      <c r="A99" s="30">
        <v>88</v>
      </c>
      <c r="B99" s="148">
        <v>280</v>
      </c>
      <c r="C99" s="102" t="s">
        <v>727</v>
      </c>
      <c r="D99" s="131" t="s">
        <v>312</v>
      </c>
      <c r="E99" s="132">
        <v>37492</v>
      </c>
      <c r="F99" s="65">
        <f t="shared" si="6"/>
        <v>24</v>
      </c>
      <c r="G99" s="65">
        <f t="shared" si="7"/>
        <v>8</v>
      </c>
      <c r="H99" s="30">
        <f t="shared" si="8"/>
        <v>2002</v>
      </c>
      <c r="I99" s="111" t="s">
        <v>1203</v>
      </c>
      <c r="J99" s="111" t="s">
        <v>1204</v>
      </c>
      <c r="K99" s="89" t="s">
        <v>65</v>
      </c>
      <c r="L99" s="111" t="s">
        <v>128</v>
      </c>
      <c r="M99" s="89" t="s">
        <v>178</v>
      </c>
      <c r="N99" s="60">
        <v>45409</v>
      </c>
      <c r="O99" s="120" t="s">
        <v>535</v>
      </c>
      <c r="P99" s="118" t="s">
        <v>130</v>
      </c>
      <c r="Q99" s="117" t="s">
        <v>39</v>
      </c>
      <c r="R99" s="60">
        <v>45409</v>
      </c>
    </row>
    <row r="100" spans="1:18" s="31" customFormat="1" x14ac:dyDescent="0.25">
      <c r="A100" s="30">
        <v>89</v>
      </c>
      <c r="B100" s="148">
        <v>300</v>
      </c>
      <c r="C100" s="102" t="s">
        <v>745</v>
      </c>
      <c r="D100" s="131" t="s">
        <v>313</v>
      </c>
      <c r="E100" s="132">
        <v>37132</v>
      </c>
      <c r="F100" s="65">
        <f t="shared" si="6"/>
        <v>29</v>
      </c>
      <c r="G100" s="65">
        <f t="shared" si="7"/>
        <v>8</v>
      </c>
      <c r="H100" s="30">
        <f t="shared" si="8"/>
        <v>2001</v>
      </c>
      <c r="I100" s="111" t="s">
        <v>1235</v>
      </c>
      <c r="J100" s="111" t="s">
        <v>1236</v>
      </c>
      <c r="K100" s="89" t="s">
        <v>144</v>
      </c>
      <c r="L100" s="111" t="s">
        <v>280</v>
      </c>
      <c r="M100" s="89" t="s">
        <v>182</v>
      </c>
      <c r="N100" s="60">
        <v>45409</v>
      </c>
      <c r="O100" s="120" t="s">
        <v>535</v>
      </c>
      <c r="P100" s="118" t="s">
        <v>130</v>
      </c>
      <c r="Q100" s="117" t="s">
        <v>39</v>
      </c>
      <c r="R100" s="60">
        <v>45409</v>
      </c>
    </row>
    <row r="101" spans="1:18" s="31" customFormat="1" x14ac:dyDescent="0.25">
      <c r="A101" s="30">
        <v>90</v>
      </c>
      <c r="B101" s="148">
        <v>351</v>
      </c>
      <c r="C101" s="102" t="s">
        <v>781</v>
      </c>
      <c r="D101" s="131" t="s">
        <v>314</v>
      </c>
      <c r="E101" s="132">
        <v>37280</v>
      </c>
      <c r="F101" s="65">
        <f t="shared" si="6"/>
        <v>24</v>
      </c>
      <c r="G101" s="65">
        <f t="shared" si="7"/>
        <v>1</v>
      </c>
      <c r="H101" s="30">
        <f t="shared" si="8"/>
        <v>2002</v>
      </c>
      <c r="I101" s="111" t="s">
        <v>1323</v>
      </c>
      <c r="J101" s="111" t="s">
        <v>1324</v>
      </c>
      <c r="K101" s="89" t="s">
        <v>55</v>
      </c>
      <c r="L101" s="111" t="s">
        <v>288</v>
      </c>
      <c r="M101" s="89" t="s">
        <v>178</v>
      </c>
      <c r="N101" s="60">
        <v>45409</v>
      </c>
      <c r="O101" s="120" t="s">
        <v>535</v>
      </c>
      <c r="P101" s="118" t="s">
        <v>130</v>
      </c>
      <c r="Q101" s="117" t="s">
        <v>39</v>
      </c>
      <c r="R101" s="60">
        <v>45409</v>
      </c>
    </row>
    <row r="102" spans="1:18" s="31" customFormat="1" x14ac:dyDescent="0.25">
      <c r="A102" s="30">
        <v>91</v>
      </c>
      <c r="B102" s="148">
        <v>286</v>
      </c>
      <c r="C102" s="102" t="s">
        <v>735</v>
      </c>
      <c r="D102" s="131" t="s">
        <v>61</v>
      </c>
      <c r="E102" s="132">
        <v>37028</v>
      </c>
      <c r="F102" s="65">
        <f t="shared" si="6"/>
        <v>17</v>
      </c>
      <c r="G102" s="65">
        <f t="shared" si="7"/>
        <v>5</v>
      </c>
      <c r="H102" s="30">
        <f t="shared" si="8"/>
        <v>2001</v>
      </c>
      <c r="I102" s="111" t="s">
        <v>1215</v>
      </c>
      <c r="J102" s="111" t="s">
        <v>1216</v>
      </c>
      <c r="K102" s="89" t="s">
        <v>144</v>
      </c>
      <c r="L102" s="111" t="s">
        <v>280</v>
      </c>
      <c r="M102" s="89" t="s">
        <v>182</v>
      </c>
      <c r="N102" s="60">
        <v>45409</v>
      </c>
      <c r="O102" s="120" t="s">
        <v>535</v>
      </c>
      <c r="P102" s="118" t="s">
        <v>130</v>
      </c>
      <c r="Q102" s="117" t="s">
        <v>39</v>
      </c>
      <c r="R102" s="60">
        <v>45409</v>
      </c>
    </row>
    <row r="103" spans="1:18" s="31" customFormat="1" x14ac:dyDescent="0.25">
      <c r="A103" s="30">
        <v>92</v>
      </c>
      <c r="B103" s="148">
        <v>281</v>
      </c>
      <c r="C103" s="102" t="s">
        <v>728</v>
      </c>
      <c r="D103" s="131" t="s">
        <v>61</v>
      </c>
      <c r="E103" s="132">
        <v>37522</v>
      </c>
      <c r="F103" s="65">
        <f t="shared" si="6"/>
        <v>23</v>
      </c>
      <c r="G103" s="65">
        <f t="shared" si="7"/>
        <v>9</v>
      </c>
      <c r="H103" s="30">
        <f t="shared" si="8"/>
        <v>2002</v>
      </c>
      <c r="I103" s="111" t="s">
        <v>1205</v>
      </c>
      <c r="J103" s="111" t="s">
        <v>1206</v>
      </c>
      <c r="K103" s="89" t="s">
        <v>48</v>
      </c>
      <c r="L103" s="111" t="s">
        <v>271</v>
      </c>
      <c r="M103" s="89" t="s">
        <v>178</v>
      </c>
      <c r="N103" s="60">
        <v>45409</v>
      </c>
      <c r="O103" s="120" t="s">
        <v>535</v>
      </c>
      <c r="P103" s="118" t="s">
        <v>130</v>
      </c>
      <c r="Q103" s="117" t="s">
        <v>39</v>
      </c>
      <c r="R103" s="60">
        <v>45409</v>
      </c>
    </row>
    <row r="104" spans="1:18" s="31" customFormat="1" x14ac:dyDescent="0.25">
      <c r="A104" s="30">
        <v>93</v>
      </c>
      <c r="B104" s="148">
        <v>312</v>
      </c>
      <c r="C104" s="102" t="s">
        <v>315</v>
      </c>
      <c r="D104" s="131" t="s">
        <v>61</v>
      </c>
      <c r="E104" s="132">
        <v>37528</v>
      </c>
      <c r="F104" s="65">
        <f t="shared" si="6"/>
        <v>29</v>
      </c>
      <c r="G104" s="65">
        <f t="shared" si="7"/>
        <v>9</v>
      </c>
      <c r="H104" s="30">
        <f t="shared" si="8"/>
        <v>2002</v>
      </c>
      <c r="I104" s="111" t="s">
        <v>1255</v>
      </c>
      <c r="J104" s="111" t="s">
        <v>1256</v>
      </c>
      <c r="K104" s="89" t="s">
        <v>51</v>
      </c>
      <c r="L104" s="111" t="s">
        <v>116</v>
      </c>
      <c r="M104" s="89" t="s">
        <v>178</v>
      </c>
      <c r="N104" s="60">
        <v>45409</v>
      </c>
      <c r="O104" s="120" t="s">
        <v>535</v>
      </c>
      <c r="P104" s="118" t="s">
        <v>130</v>
      </c>
      <c r="Q104" s="117" t="s">
        <v>39</v>
      </c>
      <c r="R104" s="60">
        <v>45409</v>
      </c>
    </row>
    <row r="105" spans="1:18" s="31" customFormat="1" x14ac:dyDescent="0.25">
      <c r="A105" s="30">
        <v>94</v>
      </c>
      <c r="B105" s="148">
        <v>316</v>
      </c>
      <c r="C105" s="102" t="s">
        <v>148</v>
      </c>
      <c r="D105" s="131" t="s">
        <v>61</v>
      </c>
      <c r="E105" s="132">
        <v>37063</v>
      </c>
      <c r="F105" s="65">
        <f t="shared" si="6"/>
        <v>21</v>
      </c>
      <c r="G105" s="65">
        <f t="shared" si="7"/>
        <v>6</v>
      </c>
      <c r="H105" s="30">
        <f t="shared" si="8"/>
        <v>2001</v>
      </c>
      <c r="I105" s="111" t="s">
        <v>1261</v>
      </c>
      <c r="J105" s="111" t="s">
        <v>1262</v>
      </c>
      <c r="K105" s="89" t="s">
        <v>144</v>
      </c>
      <c r="L105" s="111" t="s">
        <v>284</v>
      </c>
      <c r="M105" s="89" t="s">
        <v>182</v>
      </c>
      <c r="N105" s="60">
        <v>45409</v>
      </c>
      <c r="O105" s="120" t="s">
        <v>535</v>
      </c>
      <c r="P105" s="118" t="s">
        <v>130</v>
      </c>
      <c r="Q105" s="117" t="s">
        <v>39</v>
      </c>
      <c r="R105" s="60">
        <v>45409</v>
      </c>
    </row>
    <row r="106" spans="1:18" s="31" customFormat="1" x14ac:dyDescent="0.25">
      <c r="A106" s="30">
        <v>95</v>
      </c>
      <c r="B106" s="148">
        <v>251</v>
      </c>
      <c r="C106" s="102" t="s">
        <v>706</v>
      </c>
      <c r="D106" s="131" t="s">
        <v>124</v>
      </c>
      <c r="E106" s="132">
        <v>37595</v>
      </c>
      <c r="F106" s="65">
        <f t="shared" si="6"/>
        <v>5</v>
      </c>
      <c r="G106" s="65">
        <f t="shared" si="7"/>
        <v>12</v>
      </c>
      <c r="H106" s="30">
        <f t="shared" si="8"/>
        <v>2002</v>
      </c>
      <c r="I106" s="111" t="s">
        <v>1155</v>
      </c>
      <c r="J106" s="111" t="s">
        <v>1156</v>
      </c>
      <c r="K106" s="89" t="s">
        <v>68</v>
      </c>
      <c r="L106" s="111" t="s">
        <v>149</v>
      </c>
      <c r="M106" s="89" t="s">
        <v>178</v>
      </c>
      <c r="N106" s="60">
        <v>45409</v>
      </c>
      <c r="O106" s="120" t="s">
        <v>535</v>
      </c>
      <c r="P106" s="118" t="s">
        <v>130</v>
      </c>
      <c r="Q106" s="117" t="s">
        <v>39</v>
      </c>
      <c r="R106" s="60">
        <v>45409</v>
      </c>
    </row>
    <row r="107" spans="1:18" s="31" customFormat="1" x14ac:dyDescent="0.25">
      <c r="A107" s="30">
        <v>96</v>
      </c>
      <c r="B107" s="148">
        <v>315</v>
      </c>
      <c r="C107" s="102" t="s">
        <v>755</v>
      </c>
      <c r="D107" s="131" t="s">
        <v>243</v>
      </c>
      <c r="E107" s="132">
        <v>37348</v>
      </c>
      <c r="F107" s="65">
        <f t="shared" si="6"/>
        <v>2</v>
      </c>
      <c r="G107" s="65">
        <f t="shared" si="7"/>
        <v>4</v>
      </c>
      <c r="H107" s="30">
        <f t="shared" si="8"/>
        <v>2002</v>
      </c>
      <c r="I107" s="111" t="s">
        <v>1259</v>
      </c>
      <c r="J107" s="111" t="s">
        <v>1260</v>
      </c>
      <c r="K107" s="89" t="s">
        <v>51</v>
      </c>
      <c r="L107" s="111" t="s">
        <v>116</v>
      </c>
      <c r="M107" s="89" t="s">
        <v>178</v>
      </c>
      <c r="N107" s="60">
        <v>45409</v>
      </c>
      <c r="O107" s="120" t="s">
        <v>535</v>
      </c>
      <c r="P107" s="118" t="s">
        <v>130</v>
      </c>
      <c r="Q107" s="117" t="s">
        <v>39</v>
      </c>
      <c r="R107" s="60">
        <v>45409</v>
      </c>
    </row>
    <row r="108" spans="1:18" s="31" customFormat="1" x14ac:dyDescent="0.25">
      <c r="A108" s="30">
        <v>97</v>
      </c>
      <c r="B108" s="148">
        <v>374</v>
      </c>
      <c r="C108" s="102" t="s">
        <v>798</v>
      </c>
      <c r="D108" s="131" t="s">
        <v>799</v>
      </c>
      <c r="E108" s="132">
        <v>37512</v>
      </c>
      <c r="F108" s="65">
        <f t="shared" ref="F108:F139" si="9">DAY(E108)</f>
        <v>13</v>
      </c>
      <c r="G108" s="65">
        <f t="shared" ref="G108:G137" si="10">MONTH(E108)</f>
        <v>9</v>
      </c>
      <c r="H108" s="30">
        <f t="shared" ref="H108:H137" si="11">YEAR(E108)</f>
        <v>2002</v>
      </c>
      <c r="I108" s="111" t="s">
        <v>1367</v>
      </c>
      <c r="J108" s="111" t="s">
        <v>1368</v>
      </c>
      <c r="K108" s="89" t="s">
        <v>62</v>
      </c>
      <c r="L108" s="111" t="s">
        <v>287</v>
      </c>
      <c r="M108" s="89" t="s">
        <v>178</v>
      </c>
      <c r="N108" s="60">
        <v>45409</v>
      </c>
      <c r="O108" s="120" t="s">
        <v>535</v>
      </c>
      <c r="P108" s="118" t="s">
        <v>130</v>
      </c>
      <c r="Q108" s="117" t="s">
        <v>39</v>
      </c>
      <c r="R108" s="60">
        <v>45409</v>
      </c>
    </row>
    <row r="109" spans="1:18" s="31" customFormat="1" x14ac:dyDescent="0.25">
      <c r="A109" s="30">
        <v>98</v>
      </c>
      <c r="B109" s="148">
        <v>294</v>
      </c>
      <c r="C109" s="102" t="s">
        <v>717</v>
      </c>
      <c r="D109" s="131" t="s">
        <v>346</v>
      </c>
      <c r="E109" s="132">
        <v>37554</v>
      </c>
      <c r="F109" s="65">
        <f t="shared" si="9"/>
        <v>25</v>
      </c>
      <c r="G109" s="65">
        <f t="shared" si="10"/>
        <v>10</v>
      </c>
      <c r="H109" s="30">
        <f t="shared" si="11"/>
        <v>2002</v>
      </c>
      <c r="I109" s="111" t="s">
        <v>1227</v>
      </c>
      <c r="J109" s="111" t="s">
        <v>1228</v>
      </c>
      <c r="K109" s="89" t="s">
        <v>60</v>
      </c>
      <c r="L109" s="111" t="s">
        <v>282</v>
      </c>
      <c r="M109" s="89" t="s">
        <v>178</v>
      </c>
      <c r="N109" s="60">
        <v>45409</v>
      </c>
      <c r="O109" s="120" t="s">
        <v>535</v>
      </c>
      <c r="P109" s="118" t="s">
        <v>130</v>
      </c>
      <c r="Q109" s="117" t="s">
        <v>39</v>
      </c>
      <c r="R109" s="60">
        <v>45409</v>
      </c>
    </row>
    <row r="110" spans="1:18" s="31" customFormat="1" x14ac:dyDescent="0.25">
      <c r="A110" s="30">
        <v>99</v>
      </c>
      <c r="B110" s="148">
        <v>336</v>
      </c>
      <c r="C110" s="102" t="s">
        <v>769</v>
      </c>
      <c r="D110" s="131" t="s">
        <v>54</v>
      </c>
      <c r="E110" s="132">
        <v>37153</v>
      </c>
      <c r="F110" s="65">
        <f t="shared" si="9"/>
        <v>19</v>
      </c>
      <c r="G110" s="65">
        <f t="shared" si="10"/>
        <v>9</v>
      </c>
      <c r="H110" s="30">
        <f t="shared" si="11"/>
        <v>2001</v>
      </c>
      <c r="I110" s="111" t="s">
        <v>1297</v>
      </c>
      <c r="J110" s="111" t="s">
        <v>1298</v>
      </c>
      <c r="K110" s="89" t="s">
        <v>51</v>
      </c>
      <c r="L110" s="111" t="s">
        <v>1375</v>
      </c>
      <c r="M110" s="89" t="s">
        <v>177</v>
      </c>
      <c r="N110" s="60">
        <v>45409</v>
      </c>
      <c r="O110" s="120" t="s">
        <v>535</v>
      </c>
      <c r="P110" s="118" t="s">
        <v>130</v>
      </c>
      <c r="Q110" s="117" t="s">
        <v>39</v>
      </c>
      <c r="R110" s="60">
        <v>45409</v>
      </c>
    </row>
    <row r="111" spans="1:18" s="31" customFormat="1" x14ac:dyDescent="0.25">
      <c r="A111" s="30">
        <v>100</v>
      </c>
      <c r="B111" s="148">
        <v>283</v>
      </c>
      <c r="C111" s="102" t="s">
        <v>730</v>
      </c>
      <c r="D111" s="131" t="s">
        <v>54</v>
      </c>
      <c r="E111" s="132">
        <v>37530</v>
      </c>
      <c r="F111" s="65">
        <f t="shared" si="9"/>
        <v>1</v>
      </c>
      <c r="G111" s="65">
        <f t="shared" si="10"/>
        <v>10</v>
      </c>
      <c r="H111" s="30">
        <f t="shared" si="11"/>
        <v>2002</v>
      </c>
      <c r="I111" s="111" t="s">
        <v>1209</v>
      </c>
      <c r="J111" s="111" t="s">
        <v>1210</v>
      </c>
      <c r="K111" s="89" t="s">
        <v>55</v>
      </c>
      <c r="L111" s="111" t="s">
        <v>277</v>
      </c>
      <c r="M111" s="89" t="s">
        <v>178</v>
      </c>
      <c r="N111" s="60">
        <v>45409</v>
      </c>
      <c r="O111" s="120" t="s">
        <v>535</v>
      </c>
      <c r="P111" s="118" t="s">
        <v>130</v>
      </c>
      <c r="Q111" s="117" t="s">
        <v>39</v>
      </c>
      <c r="R111" s="60">
        <v>45409</v>
      </c>
    </row>
    <row r="112" spans="1:18" s="31" customFormat="1" x14ac:dyDescent="0.25">
      <c r="A112" s="30">
        <v>101</v>
      </c>
      <c r="B112" s="148">
        <v>287</v>
      </c>
      <c r="C112" s="102" t="s">
        <v>736</v>
      </c>
      <c r="D112" s="131" t="s">
        <v>54</v>
      </c>
      <c r="E112" s="132">
        <v>37160</v>
      </c>
      <c r="F112" s="65">
        <f t="shared" si="9"/>
        <v>26</v>
      </c>
      <c r="G112" s="65">
        <f t="shared" si="10"/>
        <v>9</v>
      </c>
      <c r="H112" s="30">
        <f t="shared" si="11"/>
        <v>2001</v>
      </c>
      <c r="I112" s="111" t="s">
        <v>1217</v>
      </c>
      <c r="J112" s="111" t="s">
        <v>1218</v>
      </c>
      <c r="K112" s="89" t="s">
        <v>144</v>
      </c>
      <c r="L112" s="111" t="s">
        <v>280</v>
      </c>
      <c r="M112" s="89" t="s">
        <v>182</v>
      </c>
      <c r="N112" s="60">
        <v>45409</v>
      </c>
      <c r="O112" s="120" t="s">
        <v>535</v>
      </c>
      <c r="P112" s="118" t="s">
        <v>130</v>
      </c>
      <c r="Q112" s="118" t="s">
        <v>42</v>
      </c>
      <c r="R112" s="60">
        <v>45409</v>
      </c>
    </row>
    <row r="113" spans="1:18" s="31" customFormat="1" x14ac:dyDescent="0.25">
      <c r="A113" s="30">
        <v>102</v>
      </c>
      <c r="B113" s="148">
        <v>279</v>
      </c>
      <c r="C113" s="102" t="s">
        <v>372</v>
      </c>
      <c r="D113" s="131" t="s">
        <v>54</v>
      </c>
      <c r="E113" s="132">
        <v>37223</v>
      </c>
      <c r="F113" s="65">
        <f t="shared" si="9"/>
        <v>28</v>
      </c>
      <c r="G113" s="65">
        <f t="shared" si="10"/>
        <v>11</v>
      </c>
      <c r="H113" s="30">
        <f t="shared" si="11"/>
        <v>2001</v>
      </c>
      <c r="I113" s="111" t="s">
        <v>513</v>
      </c>
      <c r="J113" s="111" t="s">
        <v>514</v>
      </c>
      <c r="K113" s="89" t="s">
        <v>144</v>
      </c>
      <c r="L113" s="111" t="s">
        <v>280</v>
      </c>
      <c r="M113" s="89" t="s">
        <v>182</v>
      </c>
      <c r="N113" s="60">
        <v>45409</v>
      </c>
      <c r="O113" s="120" t="s">
        <v>535</v>
      </c>
      <c r="P113" s="118" t="s">
        <v>130</v>
      </c>
      <c r="Q113" s="118" t="s">
        <v>42</v>
      </c>
      <c r="R113" s="60">
        <v>45409</v>
      </c>
    </row>
    <row r="114" spans="1:18" s="31" customFormat="1" x14ac:dyDescent="0.25">
      <c r="A114" s="30">
        <v>103</v>
      </c>
      <c r="B114" s="148">
        <v>323</v>
      </c>
      <c r="C114" s="102" t="s">
        <v>759</v>
      </c>
      <c r="D114" s="131" t="s">
        <v>734</v>
      </c>
      <c r="E114" s="132">
        <v>37576</v>
      </c>
      <c r="F114" s="65">
        <f t="shared" si="9"/>
        <v>16</v>
      </c>
      <c r="G114" s="65">
        <f t="shared" si="10"/>
        <v>11</v>
      </c>
      <c r="H114" s="30">
        <f t="shared" si="11"/>
        <v>2002</v>
      </c>
      <c r="I114" s="111" t="s">
        <v>1271</v>
      </c>
      <c r="J114" s="111" t="s">
        <v>1272</v>
      </c>
      <c r="K114" s="89" t="s">
        <v>51</v>
      </c>
      <c r="L114" s="111" t="s">
        <v>116</v>
      </c>
      <c r="M114" s="89" t="s">
        <v>178</v>
      </c>
      <c r="N114" s="60">
        <v>45409</v>
      </c>
      <c r="O114" s="120" t="s">
        <v>535</v>
      </c>
      <c r="P114" s="118" t="s">
        <v>130</v>
      </c>
      <c r="Q114" s="118" t="s">
        <v>42</v>
      </c>
      <c r="R114" s="60">
        <v>45409</v>
      </c>
    </row>
    <row r="115" spans="1:18" s="31" customFormat="1" x14ac:dyDescent="0.25">
      <c r="A115" s="30">
        <v>104</v>
      </c>
      <c r="B115" s="148">
        <v>285</v>
      </c>
      <c r="C115" s="102" t="s">
        <v>733</v>
      </c>
      <c r="D115" s="131" t="s">
        <v>734</v>
      </c>
      <c r="E115" s="132">
        <v>37584</v>
      </c>
      <c r="F115" s="65">
        <f t="shared" si="9"/>
        <v>24</v>
      </c>
      <c r="G115" s="65">
        <f t="shared" si="10"/>
        <v>11</v>
      </c>
      <c r="H115" s="30">
        <f t="shared" si="11"/>
        <v>2002</v>
      </c>
      <c r="I115" s="111" t="s">
        <v>1213</v>
      </c>
      <c r="J115" s="111" t="s">
        <v>1214</v>
      </c>
      <c r="K115" s="89" t="s">
        <v>55</v>
      </c>
      <c r="L115" s="111" t="s">
        <v>277</v>
      </c>
      <c r="M115" s="89" t="s">
        <v>178</v>
      </c>
      <c r="N115" s="60">
        <v>45409</v>
      </c>
      <c r="O115" s="120" t="s">
        <v>535</v>
      </c>
      <c r="P115" s="118" t="s">
        <v>130</v>
      </c>
      <c r="Q115" s="118" t="s">
        <v>42</v>
      </c>
      <c r="R115" s="60">
        <v>45409</v>
      </c>
    </row>
    <row r="116" spans="1:18" s="31" customFormat="1" x14ac:dyDescent="0.25">
      <c r="A116" s="30">
        <v>105</v>
      </c>
      <c r="B116" s="148">
        <v>299</v>
      </c>
      <c r="C116" s="102" t="s">
        <v>348</v>
      </c>
      <c r="D116" s="131" t="s">
        <v>137</v>
      </c>
      <c r="E116" s="132">
        <v>37483</v>
      </c>
      <c r="F116" s="65">
        <f t="shared" si="9"/>
        <v>15</v>
      </c>
      <c r="G116" s="65">
        <f t="shared" si="10"/>
        <v>8</v>
      </c>
      <c r="H116" s="30">
        <f t="shared" si="11"/>
        <v>2002</v>
      </c>
      <c r="I116" s="111" t="s">
        <v>479</v>
      </c>
      <c r="J116" s="111" t="s">
        <v>480</v>
      </c>
      <c r="K116" s="89" t="s">
        <v>51</v>
      </c>
      <c r="L116" s="111" t="s">
        <v>116</v>
      </c>
      <c r="M116" s="89" t="s">
        <v>178</v>
      </c>
      <c r="N116" s="60">
        <v>45409</v>
      </c>
      <c r="O116" s="120" t="s">
        <v>535</v>
      </c>
      <c r="P116" s="118" t="s">
        <v>130</v>
      </c>
      <c r="Q116" s="118" t="s">
        <v>42</v>
      </c>
      <c r="R116" s="60">
        <v>45409</v>
      </c>
    </row>
    <row r="117" spans="1:18" s="31" customFormat="1" x14ac:dyDescent="0.25">
      <c r="A117" s="30">
        <v>106</v>
      </c>
      <c r="B117" s="148">
        <v>262</v>
      </c>
      <c r="C117" s="102" t="s">
        <v>714</v>
      </c>
      <c r="D117" s="131" t="s">
        <v>715</v>
      </c>
      <c r="E117" s="132">
        <v>37435</v>
      </c>
      <c r="F117" s="65">
        <f t="shared" si="9"/>
        <v>28</v>
      </c>
      <c r="G117" s="65">
        <f t="shared" si="10"/>
        <v>6</v>
      </c>
      <c r="H117" s="30">
        <f t="shared" si="11"/>
        <v>2002</v>
      </c>
      <c r="I117" s="111" t="s">
        <v>1173</v>
      </c>
      <c r="J117" s="111" t="s">
        <v>1174</v>
      </c>
      <c r="K117" s="89" t="s">
        <v>55</v>
      </c>
      <c r="L117" s="111" t="s">
        <v>277</v>
      </c>
      <c r="M117" s="89" t="s">
        <v>178</v>
      </c>
      <c r="N117" s="60">
        <v>45409</v>
      </c>
      <c r="O117" s="120" t="s">
        <v>535</v>
      </c>
      <c r="P117" s="118" t="s">
        <v>130</v>
      </c>
      <c r="Q117" s="118" t="s">
        <v>42</v>
      </c>
      <c r="R117" s="60">
        <v>45409</v>
      </c>
    </row>
    <row r="118" spans="1:18" s="31" customFormat="1" x14ac:dyDescent="0.25">
      <c r="A118" s="30">
        <v>107</v>
      </c>
      <c r="B118" s="148">
        <v>330</v>
      </c>
      <c r="C118" s="102" t="s">
        <v>185</v>
      </c>
      <c r="D118" s="131" t="s">
        <v>64</v>
      </c>
      <c r="E118" s="132">
        <v>37496</v>
      </c>
      <c r="F118" s="65">
        <f t="shared" si="9"/>
        <v>28</v>
      </c>
      <c r="G118" s="65">
        <f t="shared" si="10"/>
        <v>8</v>
      </c>
      <c r="H118" s="30">
        <f t="shared" si="11"/>
        <v>2002</v>
      </c>
      <c r="I118" s="111" t="s">
        <v>1285</v>
      </c>
      <c r="J118" s="111" t="s">
        <v>1286</v>
      </c>
      <c r="K118" s="89" t="s">
        <v>51</v>
      </c>
      <c r="L118" s="111" t="s">
        <v>116</v>
      </c>
      <c r="M118" s="89" t="s">
        <v>178</v>
      </c>
      <c r="N118" s="60">
        <v>45409</v>
      </c>
      <c r="O118" s="120" t="s">
        <v>535</v>
      </c>
      <c r="P118" s="118" t="s">
        <v>130</v>
      </c>
      <c r="Q118" s="118" t="s">
        <v>42</v>
      </c>
      <c r="R118" s="60">
        <v>45409</v>
      </c>
    </row>
    <row r="119" spans="1:18" s="31" customFormat="1" x14ac:dyDescent="0.25">
      <c r="A119" s="30">
        <v>108</v>
      </c>
      <c r="B119" s="148">
        <v>318</v>
      </c>
      <c r="C119" s="102" t="s">
        <v>756</v>
      </c>
      <c r="D119" s="131" t="s">
        <v>349</v>
      </c>
      <c r="E119" s="132">
        <v>36756</v>
      </c>
      <c r="F119" s="65">
        <f t="shared" si="9"/>
        <v>18</v>
      </c>
      <c r="G119" s="65">
        <f t="shared" si="10"/>
        <v>8</v>
      </c>
      <c r="H119" s="30">
        <f t="shared" si="11"/>
        <v>2000</v>
      </c>
      <c r="I119" s="111" t="s">
        <v>1265</v>
      </c>
      <c r="J119" s="111" t="s">
        <v>1266</v>
      </c>
      <c r="K119" s="89" t="s">
        <v>56</v>
      </c>
      <c r="L119" s="111" t="s">
        <v>1388</v>
      </c>
      <c r="M119" s="89" t="s">
        <v>179</v>
      </c>
      <c r="N119" s="60">
        <v>45409</v>
      </c>
      <c r="O119" s="120" t="s">
        <v>535</v>
      </c>
      <c r="P119" s="118" t="s">
        <v>130</v>
      </c>
      <c r="Q119" s="118" t="s">
        <v>42</v>
      </c>
      <c r="R119" s="60">
        <v>45409</v>
      </c>
    </row>
    <row r="120" spans="1:18" s="31" customFormat="1" x14ac:dyDescent="0.25">
      <c r="A120" s="30">
        <v>109</v>
      </c>
      <c r="B120" s="148">
        <v>372</v>
      </c>
      <c r="C120" s="102" t="s">
        <v>796</v>
      </c>
      <c r="D120" s="131" t="s">
        <v>63</v>
      </c>
      <c r="E120" s="132">
        <v>37513</v>
      </c>
      <c r="F120" s="65">
        <f t="shared" si="9"/>
        <v>14</v>
      </c>
      <c r="G120" s="65">
        <f t="shared" si="10"/>
        <v>9</v>
      </c>
      <c r="H120" s="30">
        <f t="shared" si="11"/>
        <v>2002</v>
      </c>
      <c r="I120" s="111" t="s">
        <v>1363</v>
      </c>
      <c r="J120" s="111" t="s">
        <v>1364</v>
      </c>
      <c r="K120" s="89" t="s">
        <v>62</v>
      </c>
      <c r="L120" s="111" t="s">
        <v>287</v>
      </c>
      <c r="M120" s="89" t="s">
        <v>178</v>
      </c>
      <c r="N120" s="60">
        <v>45409</v>
      </c>
      <c r="O120" s="120" t="s">
        <v>535</v>
      </c>
      <c r="P120" s="118" t="s">
        <v>130</v>
      </c>
      <c r="Q120" s="118" t="s">
        <v>42</v>
      </c>
      <c r="R120" s="60">
        <v>45409</v>
      </c>
    </row>
    <row r="121" spans="1:18" s="31" customFormat="1" x14ac:dyDescent="0.25">
      <c r="A121" s="30">
        <v>110</v>
      </c>
      <c r="B121" s="148">
        <v>363</v>
      </c>
      <c r="C121" s="102" t="s">
        <v>379</v>
      </c>
      <c r="D121" s="131" t="s">
        <v>63</v>
      </c>
      <c r="E121" s="132">
        <v>37445</v>
      </c>
      <c r="F121" s="65">
        <f t="shared" si="9"/>
        <v>8</v>
      </c>
      <c r="G121" s="65">
        <f t="shared" si="10"/>
        <v>7</v>
      </c>
      <c r="H121" s="30">
        <f t="shared" si="11"/>
        <v>2002</v>
      </c>
      <c r="I121" s="111" t="s">
        <v>1345</v>
      </c>
      <c r="J121" s="111" t="s">
        <v>1346</v>
      </c>
      <c r="K121" s="89" t="s">
        <v>56</v>
      </c>
      <c r="L121" s="111" t="s">
        <v>120</v>
      </c>
      <c r="M121" s="89" t="s">
        <v>178</v>
      </c>
      <c r="N121" s="60">
        <v>45409</v>
      </c>
      <c r="O121" s="120" t="s">
        <v>535</v>
      </c>
      <c r="P121" s="118" t="s">
        <v>130</v>
      </c>
      <c r="Q121" s="118" t="s">
        <v>42</v>
      </c>
      <c r="R121" s="60">
        <v>45409</v>
      </c>
    </row>
    <row r="122" spans="1:18" s="31" customFormat="1" x14ac:dyDescent="0.25">
      <c r="A122" s="30">
        <v>111</v>
      </c>
      <c r="B122" s="148">
        <v>263</v>
      </c>
      <c r="C122" s="102" t="s">
        <v>716</v>
      </c>
      <c r="D122" s="131" t="s">
        <v>63</v>
      </c>
      <c r="E122" s="132">
        <v>37318</v>
      </c>
      <c r="F122" s="65">
        <f t="shared" si="9"/>
        <v>3</v>
      </c>
      <c r="G122" s="65">
        <f t="shared" si="10"/>
        <v>3</v>
      </c>
      <c r="H122" s="30">
        <f t="shared" si="11"/>
        <v>2002</v>
      </c>
      <c r="I122" s="111" t="s">
        <v>1175</v>
      </c>
      <c r="J122" s="111" t="s">
        <v>1176</v>
      </c>
      <c r="K122" s="89" t="s">
        <v>68</v>
      </c>
      <c r="L122" s="111" t="s">
        <v>149</v>
      </c>
      <c r="M122" s="89" t="s">
        <v>178</v>
      </c>
      <c r="N122" s="60">
        <v>45409</v>
      </c>
      <c r="O122" s="120" t="s">
        <v>535</v>
      </c>
      <c r="P122" s="118" t="s">
        <v>130</v>
      </c>
      <c r="Q122" s="118" t="s">
        <v>42</v>
      </c>
      <c r="R122" s="60">
        <v>45409</v>
      </c>
    </row>
    <row r="123" spans="1:18" s="31" customFormat="1" x14ac:dyDescent="0.25">
      <c r="A123" s="30">
        <v>112</v>
      </c>
      <c r="B123" s="148">
        <v>282</v>
      </c>
      <c r="C123" s="102" t="s">
        <v>729</v>
      </c>
      <c r="D123" s="131" t="s">
        <v>63</v>
      </c>
      <c r="E123" s="132">
        <v>37477</v>
      </c>
      <c r="F123" s="65">
        <f t="shared" si="9"/>
        <v>9</v>
      </c>
      <c r="G123" s="65">
        <f t="shared" si="10"/>
        <v>8</v>
      </c>
      <c r="H123" s="30">
        <f t="shared" si="11"/>
        <v>2002</v>
      </c>
      <c r="I123" s="111" t="s">
        <v>1207</v>
      </c>
      <c r="J123" s="111" t="s">
        <v>1208</v>
      </c>
      <c r="K123" s="89" t="s">
        <v>62</v>
      </c>
      <c r="L123" s="111" t="s">
        <v>287</v>
      </c>
      <c r="M123" s="89" t="s">
        <v>178</v>
      </c>
      <c r="N123" s="60">
        <v>45409</v>
      </c>
      <c r="O123" s="120" t="s">
        <v>535</v>
      </c>
      <c r="P123" s="118" t="s">
        <v>130</v>
      </c>
      <c r="Q123" s="118" t="s">
        <v>42</v>
      </c>
      <c r="R123" s="60">
        <v>45409</v>
      </c>
    </row>
    <row r="124" spans="1:18" s="31" customFormat="1" x14ac:dyDescent="0.25">
      <c r="A124" s="30">
        <v>113</v>
      </c>
      <c r="B124" s="148">
        <v>317</v>
      </c>
      <c r="C124" s="102" t="s">
        <v>143</v>
      </c>
      <c r="D124" s="131" t="s">
        <v>377</v>
      </c>
      <c r="E124" s="132">
        <v>37270</v>
      </c>
      <c r="F124" s="65">
        <f t="shared" si="9"/>
        <v>14</v>
      </c>
      <c r="G124" s="65">
        <f t="shared" si="10"/>
        <v>1</v>
      </c>
      <c r="H124" s="30">
        <f t="shared" si="11"/>
        <v>2002</v>
      </c>
      <c r="I124" s="111" t="s">
        <v>1263</v>
      </c>
      <c r="J124" s="111" t="s">
        <v>1264</v>
      </c>
      <c r="K124" s="89" t="s">
        <v>51</v>
      </c>
      <c r="L124" s="111" t="s">
        <v>116</v>
      </c>
      <c r="M124" s="89" t="s">
        <v>178</v>
      </c>
      <c r="N124" s="60">
        <v>45409</v>
      </c>
      <c r="O124" s="120" t="s">
        <v>535</v>
      </c>
      <c r="P124" s="118" t="s">
        <v>130</v>
      </c>
      <c r="Q124" s="118" t="s">
        <v>42</v>
      </c>
      <c r="R124" s="60">
        <v>45409</v>
      </c>
    </row>
    <row r="125" spans="1:18" s="31" customFormat="1" x14ac:dyDescent="0.25">
      <c r="A125" s="30">
        <v>114</v>
      </c>
      <c r="B125" s="148">
        <v>352</v>
      </c>
      <c r="C125" s="102" t="s">
        <v>782</v>
      </c>
      <c r="D125" s="131" t="s">
        <v>783</v>
      </c>
      <c r="E125" s="132">
        <v>37357</v>
      </c>
      <c r="F125" s="65">
        <f t="shared" si="9"/>
        <v>11</v>
      </c>
      <c r="G125" s="65">
        <f t="shared" si="10"/>
        <v>4</v>
      </c>
      <c r="H125" s="30">
        <f t="shared" si="11"/>
        <v>2002</v>
      </c>
      <c r="I125" s="111" t="s">
        <v>1325</v>
      </c>
      <c r="J125" s="111" t="s">
        <v>1326</v>
      </c>
      <c r="K125" s="89" t="s">
        <v>55</v>
      </c>
      <c r="L125" s="111" t="s">
        <v>288</v>
      </c>
      <c r="M125" s="89" t="s">
        <v>178</v>
      </c>
      <c r="N125" s="60">
        <v>45409</v>
      </c>
      <c r="O125" s="120" t="s">
        <v>535</v>
      </c>
      <c r="P125" s="118" t="s">
        <v>130</v>
      </c>
      <c r="Q125" s="118" t="s">
        <v>42</v>
      </c>
      <c r="R125" s="60">
        <v>45409</v>
      </c>
    </row>
    <row r="126" spans="1:18" s="31" customFormat="1" x14ac:dyDescent="0.25">
      <c r="A126" s="30">
        <v>115</v>
      </c>
      <c r="B126" s="148">
        <v>298</v>
      </c>
      <c r="C126" s="102" t="s">
        <v>378</v>
      </c>
      <c r="D126" s="131" t="s">
        <v>70</v>
      </c>
      <c r="E126" s="132">
        <v>37578</v>
      </c>
      <c r="F126" s="65">
        <f t="shared" si="9"/>
        <v>18</v>
      </c>
      <c r="G126" s="65">
        <f t="shared" si="10"/>
        <v>11</v>
      </c>
      <c r="H126" s="30">
        <f t="shared" si="11"/>
        <v>2002</v>
      </c>
      <c r="I126" s="111" t="s">
        <v>522</v>
      </c>
      <c r="J126" s="111" t="s">
        <v>523</v>
      </c>
      <c r="K126" s="89" t="s">
        <v>51</v>
      </c>
      <c r="L126" s="111" t="s">
        <v>116</v>
      </c>
      <c r="M126" s="89" t="s">
        <v>178</v>
      </c>
      <c r="N126" s="60">
        <v>45409</v>
      </c>
      <c r="O126" s="120" t="s">
        <v>535</v>
      </c>
      <c r="P126" s="118" t="s">
        <v>130</v>
      </c>
      <c r="Q126" s="118" t="s">
        <v>42</v>
      </c>
      <c r="R126" s="60">
        <v>45409</v>
      </c>
    </row>
    <row r="127" spans="1:18" s="31" customFormat="1" x14ac:dyDescent="0.25">
      <c r="A127" s="30">
        <v>116</v>
      </c>
      <c r="B127" s="148">
        <v>364</v>
      </c>
      <c r="C127" s="102" t="s">
        <v>135</v>
      </c>
      <c r="D127" s="131" t="s">
        <v>673</v>
      </c>
      <c r="E127" s="132">
        <v>37344</v>
      </c>
      <c r="F127" s="65">
        <f t="shared" si="9"/>
        <v>29</v>
      </c>
      <c r="G127" s="65">
        <f t="shared" si="10"/>
        <v>3</v>
      </c>
      <c r="H127" s="30">
        <f t="shared" si="11"/>
        <v>2002</v>
      </c>
      <c r="I127" s="111" t="s">
        <v>1347</v>
      </c>
      <c r="J127" s="111" t="s">
        <v>1348</v>
      </c>
      <c r="K127" s="89" t="s">
        <v>56</v>
      </c>
      <c r="L127" s="111" t="s">
        <v>120</v>
      </c>
      <c r="M127" s="89" t="s">
        <v>178</v>
      </c>
      <c r="N127" s="60">
        <v>45409</v>
      </c>
      <c r="O127" s="120" t="s">
        <v>535</v>
      </c>
      <c r="P127" s="118" t="s">
        <v>130</v>
      </c>
      <c r="Q127" s="118" t="s">
        <v>42</v>
      </c>
      <c r="R127" s="60">
        <v>45409</v>
      </c>
    </row>
    <row r="128" spans="1:18" s="31" customFormat="1" x14ac:dyDescent="0.25">
      <c r="A128" s="30">
        <v>117</v>
      </c>
      <c r="B128" s="148">
        <v>268</v>
      </c>
      <c r="C128" s="102" t="s">
        <v>720</v>
      </c>
      <c r="D128" s="131" t="s">
        <v>673</v>
      </c>
      <c r="E128" s="132">
        <v>37492</v>
      </c>
      <c r="F128" s="65">
        <f t="shared" si="9"/>
        <v>24</v>
      </c>
      <c r="G128" s="65">
        <f t="shared" si="10"/>
        <v>8</v>
      </c>
      <c r="H128" s="30">
        <f t="shared" si="11"/>
        <v>2002</v>
      </c>
      <c r="I128" s="111" t="s">
        <v>1183</v>
      </c>
      <c r="J128" s="111" t="s">
        <v>1184</v>
      </c>
      <c r="K128" s="89" t="s">
        <v>51</v>
      </c>
      <c r="L128" s="111" t="s">
        <v>116</v>
      </c>
      <c r="M128" s="89" t="s">
        <v>178</v>
      </c>
      <c r="N128" s="60">
        <v>45409</v>
      </c>
      <c r="O128" s="120" t="s">
        <v>535</v>
      </c>
      <c r="P128" s="118" t="s">
        <v>130</v>
      </c>
      <c r="Q128" s="118" t="s">
        <v>42</v>
      </c>
      <c r="R128" s="60">
        <v>45409</v>
      </c>
    </row>
    <row r="129" spans="1:18" s="31" customFormat="1" x14ac:dyDescent="0.25">
      <c r="A129" s="30">
        <v>118</v>
      </c>
      <c r="B129" s="148">
        <v>311</v>
      </c>
      <c r="C129" s="102" t="s">
        <v>690</v>
      </c>
      <c r="D129" s="131" t="s">
        <v>101</v>
      </c>
      <c r="E129" s="132">
        <v>37295</v>
      </c>
      <c r="F129" s="65">
        <f t="shared" si="9"/>
        <v>8</v>
      </c>
      <c r="G129" s="65">
        <f t="shared" si="10"/>
        <v>2</v>
      </c>
      <c r="H129" s="30">
        <f t="shared" si="11"/>
        <v>2002</v>
      </c>
      <c r="I129" s="111" t="s">
        <v>1253</v>
      </c>
      <c r="J129" s="111" t="s">
        <v>1254</v>
      </c>
      <c r="K129" s="89" t="s">
        <v>60</v>
      </c>
      <c r="L129" s="111" t="s">
        <v>282</v>
      </c>
      <c r="M129" s="89" t="s">
        <v>178</v>
      </c>
      <c r="N129" s="60">
        <v>45409</v>
      </c>
      <c r="O129" s="120" t="s">
        <v>535</v>
      </c>
      <c r="P129" s="118" t="s">
        <v>130</v>
      </c>
      <c r="Q129" s="118" t="s">
        <v>42</v>
      </c>
      <c r="R129" s="60">
        <v>45409</v>
      </c>
    </row>
    <row r="130" spans="1:18" s="31" customFormat="1" x14ac:dyDescent="0.25">
      <c r="A130" s="30">
        <v>119</v>
      </c>
      <c r="B130" s="148">
        <v>249</v>
      </c>
      <c r="C130" s="102" t="s">
        <v>704</v>
      </c>
      <c r="D130" s="131" t="s">
        <v>101</v>
      </c>
      <c r="E130" s="132">
        <v>37267</v>
      </c>
      <c r="F130" s="65">
        <f t="shared" si="9"/>
        <v>11</v>
      </c>
      <c r="G130" s="65">
        <f t="shared" si="10"/>
        <v>1</v>
      </c>
      <c r="H130" s="30">
        <f t="shared" si="11"/>
        <v>2002</v>
      </c>
      <c r="I130" s="111" t="s">
        <v>1151</v>
      </c>
      <c r="J130" s="111" t="s">
        <v>1152</v>
      </c>
      <c r="K130" s="89" t="s">
        <v>68</v>
      </c>
      <c r="L130" s="111" t="s">
        <v>149</v>
      </c>
      <c r="M130" s="89" t="s">
        <v>178</v>
      </c>
      <c r="N130" s="60">
        <v>45409</v>
      </c>
      <c r="O130" s="120" t="s">
        <v>535</v>
      </c>
      <c r="P130" s="118" t="s">
        <v>130</v>
      </c>
      <c r="Q130" s="118" t="s">
        <v>42</v>
      </c>
      <c r="R130" s="60">
        <v>45409</v>
      </c>
    </row>
    <row r="131" spans="1:18" s="31" customFormat="1" x14ac:dyDescent="0.25">
      <c r="A131" s="30">
        <v>120</v>
      </c>
      <c r="B131" s="148">
        <v>270</v>
      </c>
      <c r="C131" s="102" t="s">
        <v>353</v>
      </c>
      <c r="D131" s="131" t="s">
        <v>354</v>
      </c>
      <c r="E131" s="132">
        <v>37425</v>
      </c>
      <c r="F131" s="65">
        <f t="shared" si="9"/>
        <v>18</v>
      </c>
      <c r="G131" s="65">
        <f t="shared" si="10"/>
        <v>6</v>
      </c>
      <c r="H131" s="30">
        <f t="shared" si="11"/>
        <v>2002</v>
      </c>
      <c r="I131" s="111" t="s">
        <v>485</v>
      </c>
      <c r="J131" s="111" t="s">
        <v>486</v>
      </c>
      <c r="K131" s="89" t="s">
        <v>51</v>
      </c>
      <c r="L131" s="111" t="s">
        <v>116</v>
      </c>
      <c r="M131" s="89" t="s">
        <v>178</v>
      </c>
      <c r="N131" s="60">
        <v>45409</v>
      </c>
      <c r="O131" s="120" t="s">
        <v>535</v>
      </c>
      <c r="P131" s="118" t="s">
        <v>130</v>
      </c>
      <c r="Q131" s="118" t="s">
        <v>42</v>
      </c>
      <c r="R131" s="60">
        <v>45409</v>
      </c>
    </row>
    <row r="132" spans="1:18" s="31" customFormat="1" x14ac:dyDescent="0.25">
      <c r="A132" s="30">
        <v>121</v>
      </c>
      <c r="B132" s="148">
        <v>320</v>
      </c>
      <c r="C132" s="102" t="s">
        <v>318</v>
      </c>
      <c r="D132" s="131" t="s">
        <v>118</v>
      </c>
      <c r="E132" s="132">
        <v>37352</v>
      </c>
      <c r="F132" s="65">
        <f t="shared" si="9"/>
        <v>6</v>
      </c>
      <c r="G132" s="65">
        <f t="shared" si="10"/>
        <v>4</v>
      </c>
      <c r="H132" s="30">
        <f t="shared" si="11"/>
        <v>2002</v>
      </c>
      <c r="I132" s="111" t="s">
        <v>423</v>
      </c>
      <c r="J132" s="111" t="s">
        <v>424</v>
      </c>
      <c r="K132" s="89" t="s">
        <v>51</v>
      </c>
      <c r="L132" s="111" t="s">
        <v>116</v>
      </c>
      <c r="M132" s="89" t="s">
        <v>178</v>
      </c>
      <c r="N132" s="60">
        <v>45409</v>
      </c>
      <c r="O132" s="120" t="s">
        <v>535</v>
      </c>
      <c r="P132" s="118" t="s">
        <v>130</v>
      </c>
      <c r="Q132" s="118" t="s">
        <v>42</v>
      </c>
      <c r="R132" s="60">
        <v>45409</v>
      </c>
    </row>
    <row r="133" spans="1:18" s="31" customFormat="1" x14ac:dyDescent="0.25">
      <c r="A133" s="30">
        <v>122</v>
      </c>
      <c r="B133" s="148">
        <v>275</v>
      </c>
      <c r="C133" s="102" t="s">
        <v>725</v>
      </c>
      <c r="D133" s="131" t="s">
        <v>118</v>
      </c>
      <c r="E133" s="132">
        <v>37440</v>
      </c>
      <c r="F133" s="65">
        <f t="shared" si="9"/>
        <v>3</v>
      </c>
      <c r="G133" s="65">
        <f t="shared" si="10"/>
        <v>7</v>
      </c>
      <c r="H133" s="30">
        <f t="shared" si="11"/>
        <v>2002</v>
      </c>
      <c r="I133" s="111" t="s">
        <v>1195</v>
      </c>
      <c r="J133" s="111" t="s">
        <v>1196</v>
      </c>
      <c r="K133" s="89" t="s">
        <v>48</v>
      </c>
      <c r="L133" s="111" t="s">
        <v>271</v>
      </c>
      <c r="M133" s="89" t="s">
        <v>178</v>
      </c>
      <c r="N133" s="60">
        <v>45409</v>
      </c>
      <c r="O133" s="120" t="s">
        <v>535</v>
      </c>
      <c r="P133" s="118" t="s">
        <v>130</v>
      </c>
      <c r="Q133" s="118" t="s">
        <v>42</v>
      </c>
      <c r="R133" s="60">
        <v>45409</v>
      </c>
    </row>
    <row r="134" spans="1:18" s="31" customFormat="1" x14ac:dyDescent="0.25">
      <c r="A134" s="30">
        <v>123</v>
      </c>
      <c r="B134" s="148">
        <v>366</v>
      </c>
      <c r="C134" s="102" t="s">
        <v>790</v>
      </c>
      <c r="D134" s="131" t="s">
        <v>355</v>
      </c>
      <c r="E134" s="132">
        <v>37252</v>
      </c>
      <c r="F134" s="65">
        <f t="shared" si="9"/>
        <v>27</v>
      </c>
      <c r="G134" s="65">
        <f t="shared" si="10"/>
        <v>12</v>
      </c>
      <c r="H134" s="30">
        <f t="shared" si="11"/>
        <v>2001</v>
      </c>
      <c r="I134" s="111" t="s">
        <v>1351</v>
      </c>
      <c r="J134" s="111" t="s">
        <v>1352</v>
      </c>
      <c r="K134" s="89" t="s">
        <v>48</v>
      </c>
      <c r="L134" s="111" t="s">
        <v>271</v>
      </c>
      <c r="M134" s="89" t="s">
        <v>178</v>
      </c>
      <c r="N134" s="60">
        <v>45409</v>
      </c>
      <c r="O134" s="120" t="s">
        <v>535</v>
      </c>
      <c r="P134" s="118" t="s">
        <v>130</v>
      </c>
      <c r="Q134" s="118" t="s">
        <v>42</v>
      </c>
      <c r="R134" s="60">
        <v>45409</v>
      </c>
    </row>
    <row r="135" spans="1:18" s="31" customFormat="1" x14ac:dyDescent="0.25">
      <c r="A135" s="30">
        <v>124</v>
      </c>
      <c r="B135" s="148">
        <v>254</v>
      </c>
      <c r="C135" s="102" t="s">
        <v>88</v>
      </c>
      <c r="D135" s="131" t="s">
        <v>635</v>
      </c>
      <c r="E135" s="132">
        <v>37518</v>
      </c>
      <c r="F135" s="65">
        <f t="shared" si="9"/>
        <v>19</v>
      </c>
      <c r="G135" s="65">
        <f t="shared" si="10"/>
        <v>9</v>
      </c>
      <c r="H135" s="30">
        <f t="shared" si="11"/>
        <v>2002</v>
      </c>
      <c r="I135" s="111" t="s">
        <v>1161</v>
      </c>
      <c r="J135" s="111" t="s">
        <v>1162</v>
      </c>
      <c r="K135" s="89" t="s">
        <v>51</v>
      </c>
      <c r="L135" s="111" t="s">
        <v>116</v>
      </c>
      <c r="M135" s="89" t="s">
        <v>178</v>
      </c>
      <c r="N135" s="60">
        <v>45409</v>
      </c>
      <c r="O135" s="120" t="s">
        <v>535</v>
      </c>
      <c r="P135" s="118" t="s">
        <v>130</v>
      </c>
      <c r="Q135" s="118" t="s">
        <v>42</v>
      </c>
      <c r="R135" s="60">
        <v>45409</v>
      </c>
    </row>
    <row r="136" spans="1:18" s="31" customFormat="1" x14ac:dyDescent="0.25">
      <c r="A136" s="30">
        <v>125</v>
      </c>
      <c r="B136" s="148">
        <v>373</v>
      </c>
      <c r="C136" s="102" t="s">
        <v>797</v>
      </c>
      <c r="D136" s="131" t="s">
        <v>73</v>
      </c>
      <c r="E136" s="132">
        <v>37371</v>
      </c>
      <c r="F136" s="65">
        <f t="shared" si="9"/>
        <v>25</v>
      </c>
      <c r="G136" s="65">
        <f t="shared" si="10"/>
        <v>4</v>
      </c>
      <c r="H136" s="30">
        <f t="shared" si="11"/>
        <v>2002</v>
      </c>
      <c r="I136" s="111" t="s">
        <v>1365</v>
      </c>
      <c r="J136" s="111" t="s">
        <v>1366</v>
      </c>
      <c r="K136" s="89" t="s">
        <v>62</v>
      </c>
      <c r="L136" s="111" t="s">
        <v>287</v>
      </c>
      <c r="M136" s="89" t="s">
        <v>178</v>
      </c>
      <c r="N136" s="60">
        <v>45409</v>
      </c>
      <c r="O136" s="120" t="s">
        <v>535</v>
      </c>
      <c r="P136" s="118" t="s">
        <v>130</v>
      </c>
      <c r="Q136" s="118" t="s">
        <v>42</v>
      </c>
      <c r="R136" s="60">
        <v>45409</v>
      </c>
    </row>
    <row r="137" spans="1:18" s="31" customFormat="1" x14ac:dyDescent="0.25">
      <c r="A137" s="33">
        <v>126</v>
      </c>
      <c r="B137" s="149">
        <v>344</v>
      </c>
      <c r="C137" s="103" t="s">
        <v>148</v>
      </c>
      <c r="D137" s="136" t="s">
        <v>73</v>
      </c>
      <c r="E137" s="137">
        <v>37612</v>
      </c>
      <c r="F137" s="66">
        <f t="shared" si="9"/>
        <v>22</v>
      </c>
      <c r="G137" s="66">
        <f t="shared" si="10"/>
        <v>12</v>
      </c>
      <c r="H137" s="33">
        <f t="shared" si="11"/>
        <v>2002</v>
      </c>
      <c r="I137" s="112" t="s">
        <v>1309</v>
      </c>
      <c r="J137" s="112" t="s">
        <v>1310</v>
      </c>
      <c r="K137" s="101" t="s">
        <v>55</v>
      </c>
      <c r="L137" s="112" t="s">
        <v>277</v>
      </c>
      <c r="M137" s="101" t="s">
        <v>178</v>
      </c>
      <c r="N137" s="61">
        <v>45409</v>
      </c>
      <c r="O137" s="121" t="s">
        <v>535</v>
      </c>
      <c r="P137" s="122" t="s">
        <v>130</v>
      </c>
      <c r="Q137" s="122" t="s">
        <v>42</v>
      </c>
      <c r="R137" s="61">
        <v>45409</v>
      </c>
    </row>
    <row r="138" spans="1:18" s="57" customFormat="1" x14ac:dyDescent="0.25">
      <c r="A138" s="58"/>
      <c r="B138" s="107"/>
      <c r="E138" s="84"/>
      <c r="F138" s="85"/>
      <c r="G138" s="85"/>
      <c r="H138" s="86"/>
      <c r="I138" s="70"/>
      <c r="J138" s="70"/>
      <c r="K138" s="87"/>
      <c r="L138" s="70"/>
      <c r="M138" s="70"/>
      <c r="N138" s="88"/>
      <c r="O138" s="70"/>
      <c r="P138" s="62"/>
      <c r="Q138" s="87"/>
    </row>
    <row r="139" spans="1:18" s="58" customFormat="1" ht="33.75" customHeight="1" x14ac:dyDescent="0.25">
      <c r="A139" s="160" t="s">
        <v>1396</v>
      </c>
      <c r="B139" s="160"/>
      <c r="C139" s="160"/>
      <c r="D139" s="160"/>
      <c r="E139" s="95"/>
      <c r="F139" s="96"/>
      <c r="G139" s="96"/>
      <c r="H139" s="97"/>
      <c r="I139" s="98"/>
      <c r="J139" s="98"/>
      <c r="K139" s="94"/>
      <c r="L139" s="70"/>
      <c r="M139" s="70"/>
      <c r="N139" s="88"/>
      <c r="O139" s="71" t="s">
        <v>43</v>
      </c>
      <c r="P139" s="62"/>
      <c r="Q139" s="63"/>
    </row>
    <row r="140" spans="1:18" s="34" customFormat="1" x14ac:dyDescent="0.25">
      <c r="B140" s="108"/>
      <c r="C140" s="58"/>
      <c r="D140" s="58"/>
      <c r="E140" s="41"/>
      <c r="F140" s="54"/>
      <c r="G140" s="54"/>
      <c r="H140" s="42"/>
      <c r="I140" s="69"/>
      <c r="J140" s="69"/>
      <c r="K140" s="43"/>
      <c r="L140" s="40"/>
      <c r="M140" s="40"/>
      <c r="N140" s="83"/>
      <c r="O140" s="72"/>
      <c r="P140" s="38" t="s">
        <v>44</v>
      </c>
      <c r="Q140" s="38">
        <f>COUNTIF($Q$12:$Q$137, "B.201")</f>
        <v>25</v>
      </c>
    </row>
    <row r="141" spans="1:18" s="34" customFormat="1" x14ac:dyDescent="0.25">
      <c r="B141" s="108"/>
      <c r="C141" s="58"/>
      <c r="D141" s="58"/>
      <c r="E141" s="41"/>
      <c r="F141" s="55"/>
      <c r="G141" s="55"/>
      <c r="H141" s="44"/>
      <c r="I141" s="40"/>
      <c r="J141" s="40"/>
      <c r="K141" s="43"/>
      <c r="L141" s="40"/>
      <c r="M141" s="40"/>
      <c r="N141" s="83"/>
      <c r="O141" s="72"/>
      <c r="P141" s="38" t="s">
        <v>41</v>
      </c>
      <c r="Q141" s="38">
        <f>COUNTIF($Q$12:$Q$137, "B.202")</f>
        <v>25</v>
      </c>
    </row>
    <row r="142" spans="1:18" s="34" customFormat="1" x14ac:dyDescent="0.25">
      <c r="B142" s="108"/>
      <c r="C142" s="58"/>
      <c r="D142" s="58"/>
      <c r="E142" s="41"/>
      <c r="F142" s="55"/>
      <c r="G142" s="55"/>
      <c r="H142" s="44"/>
      <c r="I142" s="40"/>
      <c r="J142" s="40"/>
      <c r="K142" s="43"/>
      <c r="L142" s="40"/>
      <c r="M142" s="40"/>
      <c r="N142" s="83"/>
      <c r="O142" s="72"/>
      <c r="P142" s="38" t="s">
        <v>40</v>
      </c>
      <c r="Q142" s="38">
        <f>COUNTIF($Q$12:$Q$137, "B.301")</f>
        <v>25</v>
      </c>
    </row>
    <row r="143" spans="1:18" s="34" customFormat="1" x14ac:dyDescent="0.25">
      <c r="B143" s="108"/>
      <c r="C143" s="58"/>
      <c r="D143" s="58"/>
      <c r="E143" s="41"/>
      <c r="F143" s="55"/>
      <c r="G143" s="55"/>
      <c r="H143" s="44"/>
      <c r="I143" s="40"/>
      <c r="J143" s="40"/>
      <c r="K143" s="43"/>
      <c r="L143" s="40"/>
      <c r="M143" s="40"/>
      <c r="N143" s="83"/>
      <c r="O143" s="72"/>
      <c r="P143" s="38" t="s">
        <v>39</v>
      </c>
      <c r="Q143" s="38">
        <f>COUNTIF($Q$12:$Q$137, "B.302")</f>
        <v>25</v>
      </c>
    </row>
    <row r="144" spans="1:18" s="34" customFormat="1" x14ac:dyDescent="0.25">
      <c r="B144" s="108"/>
      <c r="C144" s="58"/>
      <c r="D144" s="58"/>
      <c r="E144" s="41"/>
      <c r="F144" s="55"/>
      <c r="G144" s="55"/>
      <c r="H144" s="44"/>
      <c r="I144" s="40"/>
      <c r="J144" s="40"/>
      <c r="K144" s="43"/>
      <c r="L144" s="40"/>
      <c r="M144" s="40"/>
      <c r="N144" s="83"/>
      <c r="O144" s="72"/>
      <c r="P144" s="38" t="s">
        <v>45</v>
      </c>
      <c r="Q144" s="38">
        <f>COUNTIF($Q$12:$Q$137, "B.401")</f>
        <v>0</v>
      </c>
    </row>
    <row r="145" spans="2:18" s="34" customFormat="1" x14ac:dyDescent="0.25">
      <c r="B145" s="108"/>
      <c r="C145" s="58"/>
      <c r="D145" s="58"/>
      <c r="E145" s="41"/>
      <c r="F145" s="55"/>
      <c r="G145" s="55"/>
      <c r="H145" s="44"/>
      <c r="I145" s="40"/>
      <c r="J145" s="40"/>
      <c r="K145" s="43"/>
      <c r="L145" s="40"/>
      <c r="M145" s="40"/>
      <c r="N145" s="83"/>
      <c r="O145" s="72"/>
      <c r="P145" s="38" t="s">
        <v>42</v>
      </c>
      <c r="Q145" s="38">
        <f>COUNTIF($Q$12:$Q$137, "B.402")</f>
        <v>26</v>
      </c>
    </row>
    <row r="146" spans="2:18" s="34" customFormat="1" x14ac:dyDescent="0.25">
      <c r="B146" s="108"/>
      <c r="C146" s="58"/>
      <c r="D146" s="58"/>
      <c r="E146" s="41"/>
      <c r="F146" s="55"/>
      <c r="G146" s="55"/>
      <c r="H146" s="44"/>
      <c r="I146" s="40"/>
      <c r="J146" s="40"/>
      <c r="K146" s="43"/>
      <c r="L146" s="40"/>
      <c r="M146" s="40"/>
      <c r="N146" s="83"/>
      <c r="O146" s="72"/>
      <c r="P146" s="38" t="s">
        <v>46</v>
      </c>
      <c r="Q146" s="38">
        <f>COUNTIF($Q$12:$Q$137, "B.403")</f>
        <v>0</v>
      </c>
    </row>
    <row r="147" spans="2:18" s="34" customFormat="1" x14ac:dyDescent="0.25">
      <c r="B147" s="108"/>
      <c r="C147" s="58"/>
      <c r="D147" s="58"/>
      <c r="E147" s="41"/>
      <c r="F147" s="55"/>
      <c r="G147" s="55"/>
      <c r="H147" s="44"/>
      <c r="I147" s="40"/>
      <c r="J147" s="40"/>
      <c r="K147" s="43"/>
      <c r="L147" s="40"/>
      <c r="M147" s="40"/>
      <c r="N147" s="83"/>
      <c r="O147" s="72"/>
      <c r="P147" s="38" t="s">
        <v>160</v>
      </c>
      <c r="Q147" s="38">
        <f>COUNTIF($Q$12:$Q$137, "C.201")</f>
        <v>0</v>
      </c>
    </row>
    <row r="148" spans="2:18" s="34" customFormat="1" x14ac:dyDescent="0.25">
      <c r="B148" s="108"/>
      <c r="C148" s="58"/>
      <c r="D148" s="58"/>
      <c r="E148" s="41"/>
      <c r="F148" s="55"/>
      <c r="G148" s="55"/>
      <c r="H148" s="44"/>
      <c r="I148" s="40"/>
      <c r="J148" s="40"/>
      <c r="K148" s="43"/>
      <c r="L148" s="40"/>
      <c r="M148" s="40"/>
      <c r="N148" s="83"/>
      <c r="O148" s="73"/>
      <c r="P148" s="45" t="s">
        <v>47</v>
      </c>
      <c r="Q148" s="35">
        <f>SUM(Q140:Q147)</f>
        <v>126</v>
      </c>
    </row>
    <row r="149" spans="2:18" x14ac:dyDescent="0.25">
      <c r="Q149" s="39"/>
      <c r="R149" s="2"/>
    </row>
    <row r="150" spans="2:18" x14ac:dyDescent="0.25">
      <c r="Q150" s="39"/>
      <c r="R150" s="2"/>
    </row>
    <row r="151" spans="2:18" x14ac:dyDescent="0.25">
      <c r="Q151" s="39"/>
      <c r="R151" s="2"/>
    </row>
    <row r="152" spans="2:18" x14ac:dyDescent="0.25">
      <c r="Q152" s="39"/>
      <c r="R152" s="2"/>
    </row>
    <row r="153" spans="2:18" x14ac:dyDescent="0.25">
      <c r="Q153" s="39"/>
      <c r="R153" s="2"/>
    </row>
    <row r="154" spans="2:18" x14ac:dyDescent="0.25">
      <c r="Q154" s="39"/>
      <c r="R154" s="2"/>
    </row>
    <row r="155" spans="2:18" x14ac:dyDescent="0.25">
      <c r="Q155" s="39"/>
      <c r="R155" s="2"/>
    </row>
    <row r="156" spans="2:18" x14ac:dyDescent="0.25">
      <c r="Q156" s="39"/>
      <c r="R156" s="2"/>
    </row>
    <row r="157" spans="2:18" x14ac:dyDescent="0.25">
      <c r="Q157" s="39"/>
      <c r="R157" s="2"/>
    </row>
    <row r="158" spans="2:18" x14ac:dyDescent="0.25">
      <c r="Q158" s="39"/>
      <c r="R158" s="2"/>
    </row>
    <row r="159" spans="2:18" x14ac:dyDescent="0.25">
      <c r="Q159" s="39"/>
      <c r="R159" s="2"/>
    </row>
    <row r="160" spans="2:18" x14ac:dyDescent="0.25">
      <c r="Q160" s="39"/>
      <c r="R160" s="2"/>
    </row>
    <row r="161" spans="17:18" x14ac:dyDescent="0.25">
      <c r="Q161" s="39"/>
      <c r="R161" s="2"/>
    </row>
    <row r="162" spans="17:18" x14ac:dyDescent="0.25">
      <c r="Q162" s="39"/>
      <c r="R162" s="2"/>
    </row>
    <row r="163" spans="17:18" x14ac:dyDescent="0.25">
      <c r="Q163" s="39"/>
      <c r="R163" s="2"/>
    </row>
    <row r="164" spans="17:18" x14ac:dyDescent="0.25">
      <c r="Q164" s="39"/>
      <c r="R164" s="2"/>
    </row>
    <row r="165" spans="17:18" x14ac:dyDescent="0.25">
      <c r="Q165" s="39"/>
      <c r="R165" s="2"/>
    </row>
    <row r="166" spans="17:18" x14ac:dyDescent="0.25">
      <c r="Q166" s="39"/>
      <c r="R166" s="2"/>
    </row>
    <row r="167" spans="17:18" x14ac:dyDescent="0.25">
      <c r="Q167" s="39"/>
      <c r="R167" s="2"/>
    </row>
    <row r="168" spans="17:18" x14ac:dyDescent="0.25">
      <c r="Q168" s="39"/>
      <c r="R168" s="2"/>
    </row>
    <row r="169" spans="17:18" x14ac:dyDescent="0.25">
      <c r="Q169" s="39"/>
      <c r="R169" s="2"/>
    </row>
    <row r="170" spans="17:18" x14ac:dyDescent="0.25">
      <c r="Q170" s="39"/>
      <c r="R170" s="2"/>
    </row>
    <row r="171" spans="17:18" x14ac:dyDescent="0.25">
      <c r="Q171" s="39"/>
      <c r="R171" s="2"/>
    </row>
    <row r="172" spans="17:18" x14ac:dyDescent="0.25">
      <c r="Q172" s="39"/>
      <c r="R172" s="2"/>
    </row>
    <row r="173" spans="17:18" x14ac:dyDescent="0.25">
      <c r="Q173" s="39"/>
      <c r="R173" s="2"/>
    </row>
    <row r="174" spans="17:18" x14ac:dyDescent="0.25">
      <c r="Q174" s="39"/>
      <c r="R174" s="2"/>
    </row>
    <row r="175" spans="17:18" x14ac:dyDescent="0.25">
      <c r="Q175" s="39"/>
      <c r="R175" s="2"/>
    </row>
    <row r="176" spans="17:18" x14ac:dyDescent="0.25">
      <c r="Q176" s="39"/>
      <c r="R176" s="2"/>
    </row>
    <row r="177" spans="17:18" x14ac:dyDescent="0.25">
      <c r="Q177" s="39"/>
      <c r="R177" s="2"/>
    </row>
    <row r="178" spans="17:18" x14ac:dyDescent="0.25">
      <c r="Q178" s="39"/>
      <c r="R178" s="2"/>
    </row>
    <row r="179" spans="17:18" x14ac:dyDescent="0.25">
      <c r="Q179" s="39"/>
      <c r="R179" s="2"/>
    </row>
    <row r="180" spans="17:18" x14ac:dyDescent="0.25">
      <c r="Q180" s="39"/>
      <c r="R180" s="2"/>
    </row>
    <row r="181" spans="17:18" x14ac:dyDescent="0.25">
      <c r="Q181" s="39"/>
      <c r="R181" s="2"/>
    </row>
    <row r="182" spans="17:18" x14ac:dyDescent="0.25">
      <c r="Q182" s="39"/>
      <c r="R182" s="2"/>
    </row>
    <row r="183" spans="17:18" x14ac:dyDescent="0.25">
      <c r="Q183" s="39"/>
      <c r="R183" s="2"/>
    </row>
    <row r="184" spans="17:18" x14ac:dyDescent="0.25">
      <c r="Q184" s="39"/>
      <c r="R184" s="2"/>
    </row>
    <row r="185" spans="17:18" x14ac:dyDescent="0.25">
      <c r="Q185" s="39"/>
      <c r="R185" s="2"/>
    </row>
    <row r="186" spans="17:18" x14ac:dyDescent="0.25">
      <c r="Q186" s="39"/>
      <c r="R186" s="2"/>
    </row>
    <row r="187" spans="17:18" x14ac:dyDescent="0.25">
      <c r="Q187" s="39"/>
      <c r="R187" s="2"/>
    </row>
    <row r="188" spans="17:18" x14ac:dyDescent="0.25">
      <c r="Q188" s="39"/>
      <c r="R188" s="2"/>
    </row>
    <row r="189" spans="17:18" x14ac:dyDescent="0.25">
      <c r="Q189" s="39"/>
      <c r="R189" s="2"/>
    </row>
    <row r="190" spans="17:18" x14ac:dyDescent="0.25">
      <c r="Q190" s="39"/>
      <c r="R190" s="2"/>
    </row>
    <row r="191" spans="17:18" x14ac:dyDescent="0.25">
      <c r="Q191" s="39"/>
      <c r="R191" s="2"/>
    </row>
    <row r="192" spans="17:18" x14ac:dyDescent="0.25">
      <c r="Q192" s="39"/>
      <c r="R192" s="2"/>
    </row>
    <row r="193" spans="17:18" x14ac:dyDescent="0.25">
      <c r="Q193" s="39"/>
      <c r="R193" s="2"/>
    </row>
    <row r="194" spans="17:18" x14ac:dyDescent="0.25">
      <c r="Q194" s="39"/>
      <c r="R194" s="2"/>
    </row>
    <row r="195" spans="17:18" x14ac:dyDescent="0.25">
      <c r="Q195" s="39"/>
      <c r="R195" s="2"/>
    </row>
    <row r="196" spans="17:18" x14ac:dyDescent="0.25">
      <c r="Q196" s="39"/>
      <c r="R196" s="2"/>
    </row>
    <row r="197" spans="17:18" x14ac:dyDescent="0.25">
      <c r="Q197" s="39"/>
      <c r="R197" s="2"/>
    </row>
    <row r="198" spans="17:18" x14ac:dyDescent="0.25">
      <c r="Q198" s="39"/>
      <c r="R198" s="2"/>
    </row>
    <row r="199" spans="17:18" x14ac:dyDescent="0.25">
      <c r="Q199" s="39"/>
      <c r="R199" s="2"/>
    </row>
    <row r="200" spans="17:18" x14ac:dyDescent="0.25">
      <c r="Q200" s="39"/>
      <c r="R200" s="2"/>
    </row>
    <row r="201" spans="17:18" x14ac:dyDescent="0.25">
      <c r="Q201" s="39"/>
      <c r="R201" s="2"/>
    </row>
    <row r="202" spans="17:18" x14ac:dyDescent="0.25">
      <c r="Q202" s="39"/>
      <c r="R202" s="2"/>
    </row>
    <row r="203" spans="17:18" x14ac:dyDescent="0.25">
      <c r="Q203" s="39"/>
      <c r="R203" s="2"/>
    </row>
    <row r="204" spans="17:18" x14ac:dyDescent="0.25">
      <c r="Q204" s="39"/>
      <c r="R204" s="2"/>
    </row>
    <row r="205" spans="17:18" x14ac:dyDescent="0.25">
      <c r="Q205" s="39"/>
      <c r="R205" s="2"/>
    </row>
    <row r="206" spans="17:18" x14ac:dyDescent="0.25">
      <c r="Q206" s="39"/>
      <c r="R206" s="2"/>
    </row>
    <row r="207" spans="17:18" x14ac:dyDescent="0.25">
      <c r="Q207" s="39"/>
      <c r="R207" s="2"/>
    </row>
    <row r="208" spans="17:18" x14ac:dyDescent="0.25">
      <c r="Q208" s="39"/>
      <c r="R208" s="2"/>
    </row>
    <row r="209" spans="17:18" x14ac:dyDescent="0.25">
      <c r="Q209" s="39"/>
      <c r="R209" s="2"/>
    </row>
    <row r="210" spans="17:18" x14ac:dyDescent="0.25">
      <c r="Q210" s="39"/>
      <c r="R210" s="2"/>
    </row>
    <row r="211" spans="17:18" x14ac:dyDescent="0.25">
      <c r="Q211" s="39"/>
      <c r="R211" s="2"/>
    </row>
    <row r="212" spans="17:18" x14ac:dyDescent="0.25">
      <c r="Q212" s="39"/>
      <c r="R212" s="2"/>
    </row>
    <row r="213" spans="17:18" x14ac:dyDescent="0.25">
      <c r="Q213" s="39"/>
      <c r="R213" s="2"/>
    </row>
    <row r="214" spans="17:18" x14ac:dyDescent="0.25">
      <c r="Q214" s="39"/>
      <c r="R214" s="2"/>
    </row>
    <row r="215" spans="17:18" x14ac:dyDescent="0.25">
      <c r="Q215" s="39"/>
      <c r="R215" s="2"/>
    </row>
    <row r="216" spans="17:18" x14ac:dyDescent="0.25">
      <c r="Q216" s="39"/>
      <c r="R216" s="2"/>
    </row>
    <row r="217" spans="17:18" x14ac:dyDescent="0.25">
      <c r="Q217" s="39"/>
      <c r="R217" s="2"/>
    </row>
    <row r="218" spans="17:18" x14ac:dyDescent="0.25">
      <c r="Q218" s="39"/>
      <c r="R218" s="2"/>
    </row>
    <row r="219" spans="17:18" x14ac:dyDescent="0.25">
      <c r="Q219" s="39"/>
      <c r="R219" s="2"/>
    </row>
    <row r="220" spans="17:18" x14ac:dyDescent="0.25">
      <c r="Q220" s="39"/>
      <c r="R220" s="2"/>
    </row>
    <row r="221" spans="17:18" x14ac:dyDescent="0.25">
      <c r="Q221" s="39"/>
      <c r="R221" s="2"/>
    </row>
    <row r="222" spans="17:18" x14ac:dyDescent="0.25">
      <c r="Q222" s="39"/>
      <c r="R222" s="2"/>
    </row>
    <row r="223" spans="17:18" x14ac:dyDescent="0.25">
      <c r="Q223" s="39"/>
      <c r="R223" s="2"/>
    </row>
    <row r="224" spans="17:18" x14ac:dyDescent="0.25">
      <c r="Q224" s="39"/>
      <c r="R224" s="2"/>
    </row>
    <row r="225" spans="17:18" x14ac:dyDescent="0.25">
      <c r="Q225" s="39"/>
      <c r="R225" s="2"/>
    </row>
    <row r="226" spans="17:18" x14ac:dyDescent="0.25">
      <c r="Q226" s="39"/>
      <c r="R226" s="2"/>
    </row>
    <row r="227" spans="17:18" x14ac:dyDescent="0.25">
      <c r="Q227" s="39"/>
      <c r="R227" s="2"/>
    </row>
    <row r="228" spans="17:18" x14ac:dyDescent="0.25">
      <c r="Q228" s="39"/>
      <c r="R228" s="2"/>
    </row>
    <row r="229" spans="17:18" x14ac:dyDescent="0.25">
      <c r="Q229" s="39"/>
      <c r="R229" s="2"/>
    </row>
    <row r="230" spans="17:18" x14ac:dyDescent="0.25">
      <c r="Q230" s="39"/>
      <c r="R230" s="2"/>
    </row>
    <row r="231" spans="17:18" x14ac:dyDescent="0.25">
      <c r="Q231" s="39"/>
      <c r="R231" s="2"/>
    </row>
    <row r="232" spans="17:18" x14ac:dyDescent="0.25">
      <c r="Q232" s="39"/>
      <c r="R232" s="2"/>
    </row>
    <row r="233" spans="17:18" x14ac:dyDescent="0.25">
      <c r="Q233" s="39"/>
      <c r="R233" s="2"/>
    </row>
    <row r="234" spans="17:18" x14ac:dyDescent="0.25">
      <c r="Q234" s="39"/>
      <c r="R234" s="2"/>
    </row>
    <row r="235" spans="17:18" x14ac:dyDescent="0.25">
      <c r="Q235" s="39"/>
      <c r="R235" s="2"/>
    </row>
    <row r="236" spans="17:18" x14ac:dyDescent="0.25">
      <c r="Q236" s="39"/>
      <c r="R236" s="2"/>
    </row>
    <row r="237" spans="17:18" x14ac:dyDescent="0.25">
      <c r="Q237" s="39"/>
      <c r="R237" s="2"/>
    </row>
    <row r="238" spans="17:18" x14ac:dyDescent="0.25">
      <c r="Q238" s="39"/>
      <c r="R238" s="2"/>
    </row>
    <row r="239" spans="17:18" x14ac:dyDescent="0.25">
      <c r="Q239" s="39"/>
      <c r="R239" s="2"/>
    </row>
    <row r="240" spans="17:18" x14ac:dyDescent="0.25">
      <c r="Q240" s="39"/>
      <c r="R240" s="2"/>
    </row>
    <row r="241" spans="17:18" x14ac:dyDescent="0.25">
      <c r="Q241" s="39"/>
      <c r="R241" s="2"/>
    </row>
    <row r="242" spans="17:18" x14ac:dyDescent="0.25">
      <c r="Q242" s="39"/>
      <c r="R242" s="2"/>
    </row>
    <row r="243" spans="17:18" x14ac:dyDescent="0.25">
      <c r="Q243" s="39"/>
      <c r="R243" s="2"/>
    </row>
    <row r="244" spans="17:18" x14ac:dyDescent="0.25">
      <c r="Q244" s="39"/>
      <c r="R244" s="2"/>
    </row>
    <row r="245" spans="17:18" x14ac:dyDescent="0.25">
      <c r="Q245" s="39"/>
      <c r="R245" s="2"/>
    </row>
    <row r="246" spans="17:18" x14ac:dyDescent="0.25">
      <c r="Q246" s="39"/>
      <c r="R246" s="2"/>
    </row>
    <row r="247" spans="17:18" x14ac:dyDescent="0.25">
      <c r="Q247" s="39"/>
      <c r="R247" s="2"/>
    </row>
    <row r="248" spans="17:18" x14ac:dyDescent="0.25">
      <c r="Q248" s="39"/>
      <c r="R248" s="2"/>
    </row>
    <row r="249" spans="17:18" x14ac:dyDescent="0.25">
      <c r="Q249" s="39"/>
      <c r="R249" s="2"/>
    </row>
    <row r="250" spans="17:18" x14ac:dyDescent="0.25">
      <c r="Q250" s="39"/>
      <c r="R250" s="2"/>
    </row>
    <row r="251" spans="17:18" x14ac:dyDescent="0.25">
      <c r="Q251" s="39"/>
      <c r="R251" s="2"/>
    </row>
    <row r="252" spans="17:18" x14ac:dyDescent="0.25">
      <c r="Q252" s="39"/>
      <c r="R252" s="2"/>
    </row>
    <row r="253" spans="17:18" x14ac:dyDescent="0.25">
      <c r="Q253" s="39"/>
      <c r="R253" s="2"/>
    </row>
    <row r="254" spans="17:18" x14ac:dyDescent="0.25">
      <c r="Q254" s="39"/>
      <c r="R254" s="2"/>
    </row>
    <row r="255" spans="17:18" x14ac:dyDescent="0.25">
      <c r="Q255" s="39"/>
      <c r="R255" s="2"/>
    </row>
    <row r="256" spans="17:18" x14ac:dyDescent="0.25">
      <c r="Q256" s="39"/>
      <c r="R256" s="2"/>
    </row>
    <row r="257" spans="17:18" x14ac:dyDescent="0.25">
      <c r="Q257" s="39"/>
      <c r="R257" s="2"/>
    </row>
    <row r="258" spans="17:18" x14ac:dyDescent="0.25">
      <c r="Q258" s="39"/>
      <c r="R258" s="2"/>
    </row>
    <row r="259" spans="17:18" x14ac:dyDescent="0.25">
      <c r="Q259" s="39"/>
      <c r="R259" s="2"/>
    </row>
    <row r="260" spans="17:18" x14ac:dyDescent="0.25">
      <c r="Q260" s="39"/>
      <c r="R260" s="2"/>
    </row>
    <row r="261" spans="17:18" x14ac:dyDescent="0.25">
      <c r="Q261" s="39"/>
      <c r="R261" s="2"/>
    </row>
    <row r="262" spans="17:18" x14ac:dyDescent="0.25">
      <c r="Q262" s="39"/>
      <c r="R262" s="2"/>
    </row>
    <row r="263" spans="17:18" x14ac:dyDescent="0.25">
      <c r="Q263" s="39"/>
      <c r="R263" s="2"/>
    </row>
    <row r="264" spans="17:18" x14ac:dyDescent="0.25">
      <c r="Q264" s="39"/>
      <c r="R264" s="2"/>
    </row>
    <row r="265" spans="17:18" x14ac:dyDescent="0.25">
      <c r="Q265" s="39"/>
      <c r="R265" s="2"/>
    </row>
    <row r="266" spans="17:18" x14ac:dyDescent="0.25">
      <c r="Q266" s="39"/>
      <c r="R266" s="2"/>
    </row>
    <row r="267" spans="17:18" x14ac:dyDescent="0.25">
      <c r="Q267" s="39"/>
      <c r="R267" s="2"/>
    </row>
    <row r="268" spans="17:18" x14ac:dyDescent="0.25">
      <c r="Q268" s="39"/>
      <c r="R268" s="2"/>
    </row>
    <row r="269" spans="17:18" x14ac:dyDescent="0.25">
      <c r="Q269" s="39"/>
      <c r="R269" s="2"/>
    </row>
    <row r="270" spans="17:18" x14ac:dyDescent="0.25">
      <c r="Q270" s="39"/>
      <c r="R270" s="2"/>
    </row>
    <row r="271" spans="17:18" x14ac:dyDescent="0.25">
      <c r="Q271" s="39"/>
      <c r="R271" s="2"/>
    </row>
  </sheetData>
  <mergeCells count="12">
    <mergeCell ref="A139:D139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DK TOEIC theo ABC</vt:lpstr>
      <vt:lpstr>Theo SHS</vt:lpstr>
      <vt:lpstr>Ca1_Sang</vt:lpstr>
      <vt:lpstr>Ca2_Chieu</vt:lpstr>
      <vt:lpstr>Ca3_Toi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Tien Dung</dc:creator>
  <cp:lastModifiedBy>Admin</cp:lastModifiedBy>
  <cp:lastPrinted>2023-02-27T10:14:32Z</cp:lastPrinted>
  <dcterms:created xsi:type="dcterms:W3CDTF">2022-04-12T04:35:27Z</dcterms:created>
  <dcterms:modified xsi:type="dcterms:W3CDTF">2024-04-23T08:50:52Z</dcterms:modified>
</cp:coreProperties>
</file>